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terbou.sharepoint.com/sites/StudyAbroad/Shared Documents/"/>
    </mc:Choice>
  </mc:AlternateContent>
  <xr:revisionPtr revIDLastSave="0" documentId="8_{C1963169-13E4-49C2-9874-637047A059A4}" xr6:coauthVersionLast="47" xr6:coauthVersionMax="47" xr10:uidLastSave="{00000000-0000-0000-0000-000000000000}"/>
  <bookViews>
    <workbookView xWindow="29580" yWindow="780" windowWidth="26745" windowHeight="13845" xr2:uid="{00000000-000D-0000-FFFF-FFFF00000000}"/>
  </bookViews>
  <sheets>
    <sheet name="SAA Trip Budget Template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84" i="1"/>
  <c r="E54" i="1"/>
  <c r="E53" i="1"/>
  <c r="G52" i="1"/>
  <c r="G51" i="1"/>
  <c r="G60" i="1" s="1"/>
  <c r="E50" i="1"/>
  <c r="G23" i="1"/>
  <c r="G22" i="1"/>
  <c r="E46" i="1"/>
  <c r="A79" i="1"/>
  <c r="E60" i="1"/>
  <c r="G67" i="1"/>
  <c r="G37" i="1"/>
  <c r="K38" i="1"/>
  <c r="G38" i="1"/>
  <c r="K37" i="1"/>
  <c r="G35" i="1"/>
  <c r="K33" i="1"/>
  <c r="G34" i="1"/>
  <c r="K32" i="1"/>
  <c r="G33" i="1"/>
  <c r="G32" i="1"/>
  <c r="K23" i="1"/>
  <c r="K22" i="1"/>
  <c r="G20" i="1"/>
  <c r="G18" i="1"/>
  <c r="K45" i="1"/>
  <c r="K44" i="1"/>
  <c r="K43" i="1"/>
  <c r="K42" i="1"/>
  <c r="K41" i="1"/>
  <c r="K40" i="1"/>
  <c r="K39" i="1"/>
  <c r="G45" i="1"/>
  <c r="G44" i="1"/>
  <c r="G43" i="1"/>
  <c r="G42" i="1"/>
  <c r="G41" i="1"/>
  <c r="G40" i="1"/>
  <c r="K35" i="1"/>
  <c r="K34" i="1"/>
  <c r="K31" i="1"/>
  <c r="K29" i="1"/>
  <c r="K28" i="1"/>
  <c r="K27" i="1"/>
  <c r="K26" i="1"/>
  <c r="K24" i="1"/>
  <c r="K21" i="1"/>
  <c r="K20" i="1"/>
  <c r="K19" i="1"/>
  <c r="K18" i="1"/>
  <c r="G24" i="1"/>
  <c r="G39" i="1"/>
  <c r="G31" i="1"/>
  <c r="G29" i="1"/>
  <c r="G28" i="1"/>
  <c r="G27" i="1"/>
  <c r="I46" i="1"/>
  <c r="K46" i="1"/>
  <c r="G46" i="1"/>
  <c r="G19" i="1"/>
  <c r="G21" i="1"/>
  <c r="K60" i="1"/>
  <c r="G26" i="1"/>
  <c r="A81" i="1"/>
  <c r="A80" i="1"/>
  <c r="A78" i="1"/>
  <c r="G61" i="1"/>
  <c r="E70" i="1" l="1"/>
  <c r="E83" i="1" s="1"/>
  <c r="E9" i="1" s="1"/>
  <c r="E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tc={B004D80A-1DAD-4847-830B-070E964AA0AD}</author>
  </authors>
  <commentList>
    <comment ref="E89" authorId="0" shapeId="0" xr:uid="{B004D80A-1DAD-4847-830B-070E964AA0AD}">
      <text>
        <t>[Threaded comment]
Your version of Excel allows you to read this threaded comment; however, any edits to it will get removed if the file is opened in a newer version of Excel. Learn more: https://go.microsoft.com/fwlink/?linkid=870924
Comment:
    Determined by VPAA</t>
      </text>
    </comment>
  </commentList>
</comments>
</file>

<file path=xl/sharedStrings.xml><?xml version="1.0" encoding="utf-8"?>
<sst xmlns="http://schemas.openxmlformats.org/spreadsheetml/2006/main" count="77" uniqueCount="71">
  <si>
    <t>TRIP NAME HERE</t>
  </si>
  <si>
    <t>COURSE NAME/NUMBER AND TRAVEL SEMESTER HERE</t>
  </si>
  <si>
    <t xml:space="preserve">PROGRAM LEADERS : </t>
  </si>
  <si>
    <t>DATES OF TRAVEL HERE</t>
  </si>
  <si>
    <t>form created 5/22/24</t>
  </si>
  <si>
    <t>No. of Students</t>
  </si>
  <si>
    <t xml:space="preserve">  Cost per Student</t>
  </si>
  <si>
    <t>Cost incl. out of pocket</t>
  </si>
  <si>
    <t>(Method of Payment &amp; date)</t>
  </si>
  <si>
    <t>CK, CC, WT, CA*</t>
  </si>
  <si>
    <t>Faculty Program Expenses</t>
  </si>
  <si>
    <t>Estimated Costs</t>
  </si>
  <si>
    <t>Estimated cost per student</t>
  </si>
  <si>
    <t>Actual Cost</t>
  </si>
  <si>
    <t>Actual Cost per Student</t>
  </si>
  <si>
    <t>PYMT</t>
  </si>
  <si>
    <t>DATE</t>
  </si>
  <si>
    <t>Program Leader Airfare</t>
  </si>
  <si>
    <t>Int'l Health Insurance: CISI ($45/person)</t>
  </si>
  <si>
    <t>Lodging</t>
  </si>
  <si>
    <t>(all housing for all stops/stays)</t>
  </si>
  <si>
    <t>Provider fee for program leader(s)</t>
  </si>
  <si>
    <t>Copy and promotional costs</t>
  </si>
  <si>
    <t>Miscellaneous Expenses</t>
  </si>
  <si>
    <t>Baggage</t>
  </si>
  <si>
    <t>Food Expenses:</t>
  </si>
  <si>
    <t>Breakfast</t>
  </si>
  <si>
    <t>Lunch</t>
  </si>
  <si>
    <t>Supper</t>
  </si>
  <si>
    <t>group meal(s)</t>
  </si>
  <si>
    <t xml:space="preserve">Transportation Expenses:  </t>
  </si>
  <si>
    <t xml:space="preserve">to/from US airport </t>
  </si>
  <si>
    <t>on location 1</t>
  </si>
  <si>
    <t>on location 2</t>
  </si>
  <si>
    <t>other transportation</t>
  </si>
  <si>
    <t>cab/taxi</t>
  </si>
  <si>
    <t>Photo books</t>
  </si>
  <si>
    <t>Excusions</t>
  </si>
  <si>
    <t>tips</t>
  </si>
  <si>
    <t>wire transfer fees ($30/wire)</t>
  </si>
  <si>
    <t>cell phone plan ($10 max/day)</t>
  </si>
  <si>
    <t>gifts</t>
  </si>
  <si>
    <t>supplies</t>
  </si>
  <si>
    <t>speaker/presenter fees</t>
  </si>
  <si>
    <t>other</t>
  </si>
  <si>
    <t>Subtotal</t>
  </si>
  <si>
    <t>Student Program &amp; Activity Expenses</t>
  </si>
  <si>
    <t>Estimated total costs</t>
  </si>
  <si>
    <t>Airfare (If included as part of program costs)</t>
  </si>
  <si>
    <t xml:space="preserve">Provider Fee  </t>
  </si>
  <si>
    <t>Lodging  (may show total in faculty section above)</t>
  </si>
  <si>
    <t>baggage fees (if included in program costs)</t>
  </si>
  <si>
    <t>Subtotal:</t>
  </si>
  <si>
    <r>
      <rPr>
        <b/>
        <sz val="10"/>
        <color rgb="FF000000"/>
        <rFont val="Arial"/>
      </rPr>
      <t xml:space="preserve">*Out of Pocket Expenses  </t>
    </r>
    <r>
      <rPr>
        <sz val="10"/>
        <color rgb="FF000000"/>
        <rFont val="Arial"/>
      </rPr>
      <t>(not part of program costs)</t>
    </r>
  </si>
  <si>
    <t>Flights</t>
  </si>
  <si>
    <t>Food</t>
  </si>
  <si>
    <t>Activities</t>
  </si>
  <si>
    <t>Souvenirs</t>
  </si>
  <si>
    <t>subtotal:</t>
  </si>
  <si>
    <t>Total Program Costs (staff and students)</t>
  </si>
  <si>
    <t>Administrative Fee (per student)</t>
  </si>
  <si>
    <r>
      <rPr>
        <b/>
        <sz val="10"/>
        <rFont val="Arial"/>
        <family val="2"/>
      </rPr>
      <t xml:space="preserve">* </t>
    </r>
    <r>
      <rPr>
        <b/>
        <u/>
        <sz val="10"/>
        <rFont val="Arial"/>
        <family val="2"/>
      </rPr>
      <t>Method of Payment</t>
    </r>
  </si>
  <si>
    <t xml:space="preserve">CK = Check; CC = Credit Card; WT = Wire Transfer; CA = Cash Advance </t>
  </si>
  <si>
    <t>BUDGET SUMMARY</t>
  </si>
  <si>
    <t>Expected</t>
  </si>
  <si>
    <t>Actual</t>
  </si>
  <si>
    <t>Total Program Costs</t>
  </si>
  <si>
    <t>Administrative Fee</t>
  </si>
  <si>
    <t>Program Total</t>
  </si>
  <si>
    <t>Balance</t>
  </si>
  <si>
    <t>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</si>
</sst>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2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u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name val="Arial"/>
      <family val="2"/>
    </font>
    <font>
      <b/>
      <u/>
      <sz val="11"/>
      <color rgb="FF000000"/>
      <name val="Arial"/>
    </font>
    <font>
      <b/>
      <i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</font>
    <font>
      <b/>
      <sz val="10"/>
      <name val="Arial"/>
    </font>
    <font>
      <b/>
      <sz val="11"/>
      <color rgb="FF000000"/>
      <name val="Arial"/>
    </font>
    <font>
      <b/>
      <i/>
      <sz val="11"/>
      <name val="Arial"/>
    </font>
    <font>
      <sz val="14"/>
      <name val="Arial"/>
      <family val="2"/>
    </font>
    <font>
      <sz val="11"/>
      <color rgb="FF000000"/>
      <name val="Aptos Narrow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name val="Arial"/>
      <family val="2"/>
    </font>
    <font>
      <sz val="10"/>
      <name val="Cambria"/>
      <scheme val="major"/>
    </font>
    <font>
      <b/>
      <sz val="10"/>
      <name val="Cambria"/>
      <scheme val="major"/>
    </font>
    <font>
      <sz val="10"/>
      <color rgb="FF000000"/>
      <name val="Arial"/>
      <family val="2"/>
    </font>
    <font>
      <b/>
      <sz val="11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i/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DF7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28">
    <xf numFmtId="0" fontId="0" fillId="0" borderId="0" xfId="0"/>
    <xf numFmtId="164" fontId="8" fillId="0" borderId="0" xfId="1" applyNumberFormat="1" applyFont="1" applyFill="1" applyAlignment="1" applyProtection="1">
      <alignment horizontal="right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15" applyFont="1" applyAlignment="1" applyProtection="1">
      <alignment horizontal="center"/>
      <protection locked="0"/>
    </xf>
    <xf numFmtId="0" fontId="8" fillId="0" borderId="0" xfId="15" applyProtection="1">
      <protection locked="0"/>
    </xf>
    <xf numFmtId="0" fontId="9" fillId="0" borderId="0" xfId="15" applyFont="1" applyAlignment="1" applyProtection="1">
      <alignment horizontal="right"/>
      <protection locked="0"/>
    </xf>
    <xf numFmtId="0" fontId="9" fillId="0" borderId="1" xfId="15" applyFont="1" applyBorder="1" applyAlignment="1" applyProtection="1">
      <alignment horizontal="right"/>
      <protection locked="0"/>
    </xf>
    <xf numFmtId="0" fontId="9" fillId="0" borderId="0" xfId="15" applyFont="1" applyAlignment="1" applyProtection="1">
      <alignment horizontal="center"/>
      <protection locked="0"/>
    </xf>
    <xf numFmtId="0" fontId="8" fillId="0" borderId="0" xfId="15" applyAlignment="1" applyProtection="1">
      <alignment wrapText="1"/>
      <protection locked="0"/>
    </xf>
    <xf numFmtId="0" fontId="2" fillId="0" borderId="0" xfId="15" applyFont="1" applyProtection="1">
      <protection locked="0"/>
    </xf>
    <xf numFmtId="0" fontId="9" fillId="0" borderId="0" xfId="15" applyFont="1" applyProtection="1">
      <protection locked="0"/>
    </xf>
    <xf numFmtId="0" fontId="8" fillId="0" borderId="0" xfId="15" applyAlignment="1" applyProtection="1">
      <alignment horizontal="right"/>
      <protection locked="0"/>
    </xf>
    <xf numFmtId="164" fontId="9" fillId="0" borderId="0" xfId="15" applyNumberFormat="1" applyFont="1" applyProtection="1">
      <protection locked="0"/>
    </xf>
    <xf numFmtId="164" fontId="8" fillId="0" borderId="0" xfId="15" applyNumberFormat="1" applyProtection="1">
      <protection locked="0"/>
    </xf>
    <xf numFmtId="164" fontId="8" fillId="0" borderId="0" xfId="15" applyNumberFormat="1" applyAlignment="1" applyProtection="1">
      <alignment wrapText="1"/>
      <protection locked="0"/>
    </xf>
    <xf numFmtId="0" fontId="8" fillId="0" borderId="0" xfId="15" applyAlignment="1" applyProtection="1">
      <alignment horizontal="right" wrapText="1"/>
      <protection locked="0"/>
    </xf>
    <xf numFmtId="0" fontId="2" fillId="0" borderId="0" xfId="15" applyFont="1" applyAlignment="1" applyProtection="1">
      <alignment horizontal="right"/>
      <protection locked="0"/>
    </xf>
    <xf numFmtId="0" fontId="8" fillId="0" borderId="0" xfId="15" applyAlignment="1" applyProtection="1">
      <alignment horizontal="center"/>
      <protection locked="0"/>
    </xf>
    <xf numFmtId="164" fontId="26" fillId="0" borderId="0" xfId="15" applyNumberFormat="1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24" fillId="3" borderId="0" xfId="0" applyFont="1" applyFill="1" applyAlignment="1" applyProtection="1">
      <alignment wrapText="1"/>
      <protection locked="0"/>
    </xf>
    <xf numFmtId="0" fontId="2" fillId="3" borderId="0" xfId="0" applyFont="1" applyFill="1" applyProtection="1"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2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left" wrapText="1"/>
      <protection locked="0"/>
    </xf>
    <xf numFmtId="0" fontId="9" fillId="0" borderId="0" xfId="0" applyFont="1" applyProtection="1">
      <protection locked="0"/>
    </xf>
    <xf numFmtId="164" fontId="8" fillId="0" borderId="0" xfId="1" applyNumberFormat="1" applyFont="1" applyAlignment="1" applyProtection="1">
      <alignment horizontal="right"/>
      <protection locked="0"/>
    </xf>
    <xf numFmtId="0" fontId="2" fillId="0" borderId="0" xfId="0" quotePrefix="1" applyFont="1" applyAlignment="1" applyProtection="1">
      <alignment horizontal="right"/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164" fontId="0" fillId="0" borderId="0" xfId="1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164" fontId="8" fillId="0" borderId="0" xfId="1" applyNumberFormat="1" applyFont="1" applyFill="1" applyAlignment="1" applyProtection="1">
      <alignment horizontal="right"/>
      <protection locked="0"/>
    </xf>
    <xf numFmtId="164" fontId="8" fillId="0" borderId="0" xfId="0" quotePrefix="1" applyNumberFormat="1" applyFont="1" applyAlignment="1" applyProtection="1">
      <alignment horizontal="right"/>
      <protection locked="0"/>
    </xf>
    <xf numFmtId="164" fontId="9" fillId="0" borderId="0" xfId="0" quotePrefix="1" applyNumberFormat="1" applyFont="1" applyAlignment="1" applyProtection="1">
      <alignment horizontal="right"/>
      <protection locked="0"/>
    </xf>
    <xf numFmtId="0" fontId="9" fillId="0" borderId="0" xfId="0" quotePrefix="1" applyFont="1" applyAlignment="1" applyProtection="1">
      <alignment horizontal="center"/>
      <protection locked="0"/>
    </xf>
    <xf numFmtId="0" fontId="9" fillId="2" borderId="26" xfId="0" applyFont="1" applyFill="1" applyBorder="1" applyProtection="1">
      <protection locked="0"/>
    </xf>
    <xf numFmtId="164" fontId="8" fillId="2" borderId="26" xfId="1" applyNumberFormat="1" applyFont="1" applyFill="1" applyBorder="1" applyAlignment="1" applyProtection="1">
      <alignment horizontal="right"/>
      <protection locked="0"/>
    </xf>
    <xf numFmtId="164" fontId="8" fillId="2" borderId="26" xfId="0" quotePrefix="1" applyNumberFormat="1" applyFont="1" applyFill="1" applyBorder="1" applyAlignment="1" applyProtection="1">
      <alignment horizontal="right"/>
      <protection locked="0"/>
    </xf>
    <xf numFmtId="164" fontId="9" fillId="2" borderId="26" xfId="1" applyNumberFormat="1" applyFont="1" applyFill="1" applyBorder="1" applyAlignment="1" applyProtection="1">
      <alignment horizontal="right"/>
      <protection locked="0"/>
    </xf>
    <xf numFmtId="0" fontId="8" fillId="2" borderId="26" xfId="0" applyFont="1" applyFill="1" applyBorder="1" applyProtection="1">
      <protection locked="0"/>
    </xf>
    <xf numFmtId="164" fontId="9" fillId="2" borderId="26" xfId="0" quotePrefix="1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164" fontId="8" fillId="0" borderId="0" xfId="0" applyNumberFormat="1" applyFont="1" applyProtection="1">
      <protection locked="0"/>
    </xf>
    <xf numFmtId="0" fontId="9" fillId="2" borderId="26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5" fillId="0" borderId="2" xfId="0" applyFont="1" applyBorder="1" applyProtection="1">
      <protection locked="0"/>
    </xf>
    <xf numFmtId="164" fontId="3" fillId="0" borderId="2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64" fontId="3" fillId="0" borderId="0" xfId="1" applyNumberFormat="1" applyFont="1" applyFill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0" fontId="8" fillId="0" borderId="0" xfId="0" quotePrefix="1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164" fontId="9" fillId="0" borderId="0" xfId="1" applyNumberFormat="1" applyFont="1" applyFill="1" applyAlignment="1" applyProtection="1">
      <alignment horizontal="right"/>
      <protection locked="0"/>
    </xf>
    <xf numFmtId="0" fontId="23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3" fillId="0" borderId="0" xfId="15" applyFont="1" applyAlignment="1" applyProtection="1">
      <alignment horizontal="center"/>
      <protection locked="0"/>
    </xf>
    <xf numFmtId="0" fontId="8" fillId="0" borderId="0" xfId="20" applyProtection="1">
      <protection locked="0"/>
    </xf>
    <xf numFmtId="0" fontId="8" fillId="0" borderId="0" xfId="20" applyAlignment="1" applyProtection="1">
      <alignment wrapText="1"/>
      <protection locked="0"/>
    </xf>
    <xf numFmtId="0" fontId="7" fillId="0" borderId="3" xfId="20" applyFont="1" applyBorder="1" applyAlignment="1" applyProtection="1">
      <alignment horizontal="center"/>
      <protection locked="0"/>
    </xf>
    <xf numFmtId="0" fontId="7" fillId="0" borderId="4" xfId="20" applyFont="1" applyBorder="1" applyAlignment="1" applyProtection="1">
      <alignment horizontal="center"/>
      <protection locked="0"/>
    </xf>
    <xf numFmtId="0" fontId="7" fillId="0" borderId="9" xfId="20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/>
      <protection locked="0"/>
    </xf>
    <xf numFmtId="0" fontId="7" fillId="0" borderId="9" xfId="20" applyFont="1" applyBorder="1" applyAlignment="1" applyProtection="1">
      <alignment horizontal="center" vertical="center"/>
      <protection locked="0"/>
    </xf>
    <xf numFmtId="0" fontId="7" fillId="0" borderId="10" xfId="2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44" fontId="8" fillId="0" borderId="3" xfId="3" applyFont="1" applyFill="1" applyBorder="1" applyProtection="1">
      <protection locked="0"/>
    </xf>
    <xf numFmtId="0" fontId="8" fillId="0" borderId="4" xfId="20" applyBorder="1" applyProtection="1">
      <protection locked="0"/>
    </xf>
    <xf numFmtId="0" fontId="3" fillId="0" borderId="4" xfId="20" applyFont="1" applyBorder="1" applyAlignment="1" applyProtection="1">
      <alignment horizontal="right"/>
      <protection locked="0"/>
    </xf>
    <xf numFmtId="8" fontId="11" fillId="0" borderId="6" xfId="20" applyNumberFormat="1" applyFont="1" applyBorder="1" applyAlignment="1" applyProtection="1">
      <alignment horizontal="right"/>
      <protection locked="0"/>
    </xf>
    <xf numFmtId="8" fontId="8" fillId="0" borderId="7" xfId="20" applyNumberFormat="1" applyBorder="1" applyAlignment="1" applyProtection="1">
      <alignment horizontal="right"/>
      <protection locked="0"/>
    </xf>
    <xf numFmtId="8" fontId="11" fillId="0" borderId="8" xfId="20" applyNumberFormat="1" applyFont="1" applyBorder="1" applyAlignment="1" applyProtection="1">
      <alignment horizontal="right"/>
      <protection locked="0"/>
    </xf>
    <xf numFmtId="8" fontId="11" fillId="0" borderId="0" xfId="0" applyNumberFormat="1" applyFont="1" applyAlignment="1" applyProtection="1">
      <alignment horizontal="center"/>
      <protection locked="0"/>
    </xf>
    <xf numFmtId="0" fontId="8" fillId="0" borderId="3" xfId="20" applyBorder="1" applyProtection="1"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8" fontId="11" fillId="0" borderId="9" xfId="20" applyNumberFormat="1" applyFont="1" applyBorder="1" applyAlignment="1" applyProtection="1">
      <alignment horizontal="right"/>
      <protection locked="0"/>
    </xf>
    <xf numFmtId="8" fontId="11" fillId="0" borderId="5" xfId="20" applyNumberFormat="1" applyFont="1" applyBorder="1" applyAlignment="1" applyProtection="1">
      <alignment horizontal="right"/>
      <protection locked="0"/>
    </xf>
    <xf numFmtId="8" fontId="11" fillId="0" borderId="10" xfId="20" applyNumberFormat="1" applyFont="1" applyBorder="1" applyAlignment="1" applyProtection="1">
      <alignment horizontal="right"/>
      <protection locked="0"/>
    </xf>
    <xf numFmtId="0" fontId="8" fillId="0" borderId="30" xfId="20" applyBorder="1" applyProtection="1">
      <protection locked="0"/>
    </xf>
    <xf numFmtId="0" fontId="8" fillId="0" borderId="5" xfId="20" applyBorder="1" applyProtection="1">
      <protection locked="0"/>
    </xf>
    <xf numFmtId="0" fontId="3" fillId="0" borderId="5" xfId="20" applyFont="1" applyBorder="1" applyAlignment="1" applyProtection="1">
      <alignment horizontal="right"/>
      <protection locked="0"/>
    </xf>
    <xf numFmtId="8" fontId="11" fillId="0" borderId="7" xfId="20" applyNumberFormat="1" applyFont="1" applyBorder="1" applyAlignment="1" applyProtection="1">
      <alignment horizontal="right"/>
      <protection locked="0"/>
    </xf>
    <xf numFmtId="8" fontId="11" fillId="0" borderId="31" xfId="20" applyNumberFormat="1" applyFont="1" applyBorder="1" applyAlignment="1" applyProtection="1">
      <alignment horizontal="right"/>
      <protection locked="0"/>
    </xf>
    <xf numFmtId="0" fontId="8" fillId="0" borderId="11" xfId="20" applyBorder="1" applyProtection="1">
      <protection locked="0"/>
    </xf>
    <xf numFmtId="0" fontId="8" fillId="0" borderId="12" xfId="20" applyBorder="1" applyProtection="1">
      <protection locked="0"/>
    </xf>
    <xf numFmtId="8" fontId="8" fillId="0" borderId="13" xfId="20" applyNumberFormat="1" applyBorder="1" applyAlignment="1" applyProtection="1">
      <alignment horizontal="right"/>
      <protection locked="0"/>
    </xf>
    <xf numFmtId="8" fontId="11" fillId="0" borderId="14" xfId="20" applyNumberFormat="1" applyFont="1" applyBorder="1" applyAlignment="1" applyProtection="1">
      <alignment horizontal="right"/>
      <protection locked="0"/>
    </xf>
    <xf numFmtId="8" fontId="8" fillId="0" borderId="12" xfId="20" applyNumberFormat="1" applyBorder="1" applyProtection="1">
      <protection locked="0"/>
    </xf>
    <xf numFmtId="8" fontId="11" fillId="0" borderId="15" xfId="20" applyNumberFormat="1" applyFont="1" applyBorder="1" applyAlignment="1" applyProtection="1">
      <alignment horizontal="right"/>
      <protection locked="0"/>
    </xf>
    <xf numFmtId="0" fontId="8" fillId="0" borderId="16" xfId="20" applyBorder="1" applyProtection="1">
      <protection locked="0"/>
    </xf>
    <xf numFmtId="0" fontId="8" fillId="0" borderId="9" xfId="20" applyBorder="1" applyProtection="1">
      <protection locked="0"/>
    </xf>
    <xf numFmtId="8" fontId="8" fillId="0" borderId="9" xfId="20" applyNumberFormat="1" applyBorder="1" applyProtection="1">
      <protection locked="0"/>
    </xf>
    <xf numFmtId="8" fontId="11" fillId="0" borderId="18" xfId="20" applyNumberFormat="1" applyFont="1" applyBorder="1" applyAlignment="1" applyProtection="1">
      <alignment horizontal="right"/>
      <protection locked="0"/>
    </xf>
    <xf numFmtId="0" fontId="8" fillId="0" borderId="17" xfId="20" applyBorder="1" applyProtection="1">
      <protection locked="0"/>
    </xf>
    <xf numFmtId="0" fontId="8" fillId="0" borderId="13" xfId="20" applyBorder="1" applyProtection="1">
      <protection locked="0"/>
    </xf>
    <xf numFmtId="8" fontId="8" fillId="0" borderId="13" xfId="20" applyNumberFormat="1" applyBorder="1" applyProtection="1">
      <protection locked="0"/>
    </xf>
    <xf numFmtId="8" fontId="18" fillId="0" borderId="20" xfId="20" applyNumberFormat="1" applyFont="1" applyBorder="1" applyAlignment="1" applyProtection="1">
      <alignment horizontal="right"/>
      <protection locked="0"/>
    </xf>
    <xf numFmtId="0" fontId="9" fillId="0" borderId="0" xfId="20" applyFont="1" applyAlignment="1" applyProtection="1">
      <alignment horizontal="right"/>
      <protection locked="0"/>
    </xf>
    <xf numFmtId="0" fontId="9" fillId="0" borderId="0" xfId="20" applyFont="1" applyAlignment="1" applyProtection="1">
      <alignment horizontal="center"/>
      <protection locked="0"/>
    </xf>
    <xf numFmtId="8" fontId="11" fillId="0" borderId="0" xfId="2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/>
      <protection locked="0"/>
    </xf>
    <xf numFmtId="164" fontId="0" fillId="0" borderId="33" xfId="1" applyNumberFormat="1" applyFont="1" applyBorder="1" applyAlignment="1" applyProtection="1">
      <alignment horizontal="right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0" fillId="0" borderId="0" xfId="0" applyFont="1" applyProtection="1">
      <protection locked="0"/>
    </xf>
    <xf numFmtId="164" fontId="8" fillId="0" borderId="0" xfId="1" applyNumberFormat="1" applyFont="1" applyFill="1" applyBorder="1" applyAlignment="1" applyProtection="1">
      <alignment horizontal="right"/>
      <protection locked="0"/>
    </xf>
    <xf numFmtId="164" fontId="8" fillId="2" borderId="35" xfId="1" applyNumberFormat="1" applyFont="1" applyFill="1" applyBorder="1" applyAlignment="1" applyProtection="1">
      <alignment horizontal="right"/>
      <protection locked="0"/>
    </xf>
    <xf numFmtId="164" fontId="8" fillId="2" borderId="35" xfId="0" quotePrefix="1" applyNumberFormat="1" applyFont="1" applyFill="1" applyBorder="1" applyAlignment="1" applyProtection="1">
      <alignment horizontal="right"/>
      <protection locked="0"/>
    </xf>
    <xf numFmtId="0" fontId="8" fillId="2" borderId="35" xfId="0" applyFont="1" applyFill="1" applyBorder="1" applyProtection="1">
      <protection locked="0"/>
    </xf>
    <xf numFmtId="164" fontId="9" fillId="8" borderId="26" xfId="1" applyNumberFormat="1" applyFont="1" applyFill="1" applyBorder="1" applyAlignment="1" applyProtection="1">
      <alignment horizontal="right"/>
      <protection locked="0"/>
    </xf>
    <xf numFmtId="164" fontId="8" fillId="8" borderId="26" xfId="1" applyNumberFormat="1" applyFont="1" applyFill="1" applyBorder="1" applyAlignment="1" applyProtection="1">
      <alignment horizontal="right"/>
      <protection locked="0"/>
    </xf>
    <xf numFmtId="164" fontId="8" fillId="8" borderId="35" xfId="1" applyNumberFormat="1" applyFont="1" applyFill="1" applyBorder="1" applyAlignment="1" applyProtection="1">
      <alignment horizontal="right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9" fillId="10" borderId="0" xfId="0" applyFont="1" applyFill="1" applyAlignment="1" applyProtection="1">
      <alignment horizontal="left"/>
      <protection locked="0"/>
    </xf>
    <xf numFmtId="0" fontId="8" fillId="10" borderId="0" xfId="0" applyFont="1" applyFill="1" applyAlignment="1" applyProtection="1">
      <alignment horizontal="left"/>
      <protection locked="0"/>
    </xf>
    <xf numFmtId="0" fontId="8" fillId="10" borderId="0" xfId="0" applyFont="1" applyFill="1" applyAlignment="1" applyProtection="1">
      <alignment horizontal="right"/>
      <protection locked="0"/>
    </xf>
    <xf numFmtId="164" fontId="9" fillId="10" borderId="0" xfId="0" applyNumberFormat="1" applyFont="1" applyFill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0" borderId="36" xfId="20" applyBorder="1" applyProtection="1">
      <protection locked="0"/>
    </xf>
    <xf numFmtId="0" fontId="8" fillId="0" borderId="39" xfId="20" applyBorder="1" applyProtection="1">
      <protection locked="0"/>
    </xf>
    <xf numFmtId="164" fontId="31" fillId="0" borderId="40" xfId="0" applyNumberFormat="1" applyFont="1" applyBorder="1" applyAlignment="1" applyProtection="1">
      <alignment horizontal="right"/>
      <protection locked="0"/>
    </xf>
    <xf numFmtId="164" fontId="31" fillId="0" borderId="0" xfId="0" applyNumberFormat="1" applyFont="1" applyAlignment="1" applyProtection="1">
      <alignment horizontal="right"/>
      <protection locked="0"/>
    </xf>
    <xf numFmtId="0" fontId="11" fillId="0" borderId="4" xfId="20" applyFont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8" fillId="0" borderId="4" xfId="0" applyFont="1" applyBorder="1" applyAlignment="1" applyProtection="1">
      <alignment horizontal="right"/>
      <protection locked="0"/>
    </xf>
    <xf numFmtId="0" fontId="23" fillId="0" borderId="1" xfId="0" applyFont="1" applyBorder="1" applyProtection="1">
      <protection locked="0"/>
    </xf>
    <xf numFmtId="164" fontId="9" fillId="6" borderId="0" xfId="15" applyNumberFormat="1" applyFont="1" applyFill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64" fontId="3" fillId="0" borderId="2" xfId="0" applyNumberFormat="1" applyFont="1" applyBorder="1" applyAlignment="1" applyProtection="1">
      <alignment horizontal="right"/>
      <protection locked="0"/>
    </xf>
    <xf numFmtId="164" fontId="9" fillId="0" borderId="0" xfId="0" applyNumberFormat="1" applyFont="1" applyProtection="1">
      <protection locked="0"/>
    </xf>
    <xf numFmtId="0" fontId="2" fillId="10" borderId="0" xfId="0" applyFont="1" applyFill="1" applyProtection="1">
      <protection locked="0"/>
    </xf>
    <xf numFmtId="0" fontId="3" fillId="10" borderId="0" xfId="0" applyFont="1" applyFill="1" applyProtection="1">
      <protection locked="0"/>
    </xf>
    <xf numFmtId="164" fontId="9" fillId="0" borderId="26" xfId="0" applyNumberFormat="1" applyFont="1" applyBorder="1" applyAlignment="1" applyProtection="1">
      <alignment horizontal="right"/>
      <protection locked="0"/>
    </xf>
    <xf numFmtId="0" fontId="9" fillId="0" borderId="26" xfId="0" applyFont="1" applyBorder="1" applyProtection="1">
      <protection locked="0"/>
    </xf>
    <xf numFmtId="164" fontId="8" fillId="0" borderId="26" xfId="0" applyNumberFormat="1" applyFont="1" applyBorder="1" applyProtection="1">
      <protection locked="0"/>
    </xf>
    <xf numFmtId="164" fontId="8" fillId="2" borderId="42" xfId="0" applyNumberFormat="1" applyFont="1" applyFill="1" applyBorder="1" applyProtection="1">
      <protection locked="0"/>
    </xf>
    <xf numFmtId="164" fontId="9" fillId="2" borderId="42" xfId="0" applyNumberFormat="1" applyFont="1" applyFill="1" applyBorder="1" applyAlignment="1" applyProtection="1">
      <alignment horizontal="right"/>
      <protection locked="0"/>
    </xf>
    <xf numFmtId="164" fontId="9" fillId="8" borderId="42" xfId="1" applyNumberFormat="1" applyFont="1" applyFill="1" applyBorder="1" applyAlignment="1" applyProtection="1">
      <alignment horizontal="right"/>
      <protection locked="0"/>
    </xf>
    <xf numFmtId="0" fontId="9" fillId="2" borderId="42" xfId="0" applyFont="1" applyFill="1" applyBorder="1" applyProtection="1">
      <protection locked="0"/>
    </xf>
    <xf numFmtId="164" fontId="9" fillId="2" borderId="42" xfId="1" applyNumberFormat="1" applyFont="1" applyFill="1" applyBorder="1" applyAlignment="1" applyProtection="1">
      <alignment horizontal="right"/>
      <protection locked="0"/>
    </xf>
    <xf numFmtId="0" fontId="34" fillId="0" borderId="0" xfId="0" applyFont="1" applyProtection="1">
      <protection locked="0"/>
    </xf>
    <xf numFmtId="164" fontId="9" fillId="5" borderId="0" xfId="15" applyNumberFormat="1" applyFont="1" applyFill="1" applyAlignment="1" applyProtection="1">
      <alignment horizontal="center"/>
      <protection locked="0"/>
    </xf>
    <xf numFmtId="164" fontId="0" fillId="0" borderId="0" xfId="1" applyNumberFormat="1" applyFont="1" applyBorder="1" applyAlignment="1" applyProtection="1">
      <alignment horizontal="right"/>
      <protection locked="0"/>
    </xf>
    <xf numFmtId="164" fontId="8" fillId="0" borderId="33" xfId="1" applyNumberFormat="1" applyFont="1" applyFill="1" applyBorder="1" applyAlignment="1" applyProtection="1">
      <alignment horizontal="right"/>
      <protection locked="0"/>
    </xf>
    <xf numFmtId="164" fontId="3" fillId="0" borderId="34" xfId="1" applyNumberFormat="1" applyFont="1" applyFill="1" applyBorder="1" applyAlignment="1" applyProtection="1">
      <alignment horizontal="right"/>
      <protection locked="0"/>
    </xf>
    <xf numFmtId="0" fontId="29" fillId="0" borderId="0" xfId="0" applyFont="1" applyProtection="1">
      <protection locked="0"/>
    </xf>
    <xf numFmtId="164" fontId="9" fillId="0" borderId="26" xfId="0" applyNumberFormat="1" applyFont="1" applyBorder="1" applyProtection="1">
      <protection locked="0"/>
    </xf>
    <xf numFmtId="164" fontId="3" fillId="0" borderId="41" xfId="1" applyNumberFormat="1" applyFont="1" applyFill="1" applyBorder="1" applyAlignment="1" applyProtection="1">
      <alignment horizontal="right"/>
      <protection locked="0"/>
    </xf>
    <xf numFmtId="0" fontId="32" fillId="0" borderId="0" xfId="0" applyFont="1" applyProtection="1">
      <protection locked="0"/>
    </xf>
    <xf numFmtId="164" fontId="9" fillId="0" borderId="1" xfId="1" applyNumberFormat="1" applyFont="1" applyFill="1" applyBorder="1" applyAlignment="1" applyProtection="1">
      <alignment horizontal="right"/>
      <protection locked="0"/>
    </xf>
    <xf numFmtId="164" fontId="11" fillId="0" borderId="6" xfId="20" applyNumberFormat="1" applyFont="1" applyBorder="1" applyAlignment="1" applyProtection="1">
      <alignment horizontal="right"/>
      <protection locked="0"/>
    </xf>
    <xf numFmtId="164" fontId="8" fillId="0" borderId="0" xfId="0" applyNumberFormat="1" applyFont="1" applyAlignment="1">
      <alignment horizontal="right"/>
    </xf>
    <xf numFmtId="0" fontId="35" fillId="0" borderId="1" xfId="0" applyFont="1" applyBorder="1" applyProtection="1">
      <protection locked="0"/>
    </xf>
    <xf numFmtId="0" fontId="11" fillId="2" borderId="38" xfId="20" applyFont="1" applyFill="1" applyBorder="1" applyAlignment="1" applyProtection="1">
      <alignment horizontal="right"/>
      <protection locked="0"/>
    </xf>
    <xf numFmtId="8" fontId="8" fillId="2" borderId="9" xfId="20" applyNumberFormat="1" applyFill="1" applyBorder="1" applyAlignment="1" applyProtection="1">
      <alignment horizontal="right"/>
      <protection locked="0"/>
    </xf>
    <xf numFmtId="8" fontId="11" fillId="2" borderId="9" xfId="20" applyNumberFormat="1" applyFont="1" applyFill="1" applyBorder="1" applyAlignment="1" applyProtection="1">
      <alignment horizontal="right"/>
      <protection locked="0"/>
    </xf>
    <xf numFmtId="0" fontId="3" fillId="11" borderId="37" xfId="20" applyFont="1" applyFill="1" applyBorder="1" applyAlignment="1" applyProtection="1">
      <alignment horizontal="right"/>
      <protection locked="0"/>
    </xf>
    <xf numFmtId="8" fontId="8" fillId="11" borderId="32" xfId="20" applyNumberFormat="1" applyFill="1" applyBorder="1" applyAlignment="1" applyProtection="1">
      <alignment horizontal="right"/>
      <protection locked="0"/>
    </xf>
    <xf numFmtId="8" fontId="11" fillId="11" borderId="13" xfId="20" applyNumberFormat="1" applyFont="1" applyFill="1" applyBorder="1" applyAlignment="1" applyProtection="1">
      <alignment horizontal="right"/>
      <protection locked="0"/>
    </xf>
    <xf numFmtId="0" fontId="36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/>
      <protection locked="0"/>
    </xf>
    <xf numFmtId="0" fontId="36" fillId="0" borderId="0" xfId="0" applyFont="1" applyProtection="1">
      <protection locked="0"/>
    </xf>
    <xf numFmtId="0" fontId="33" fillId="0" borderId="0" xfId="0" applyFont="1" applyAlignment="1" applyProtection="1">
      <alignment horizontal="left"/>
      <protection locked="0"/>
    </xf>
    <xf numFmtId="0" fontId="38" fillId="0" borderId="0" xfId="0" applyFont="1" applyAlignment="1" applyProtection="1">
      <alignment horizontal="left"/>
      <protection locked="0"/>
    </xf>
    <xf numFmtId="164" fontId="39" fillId="0" borderId="43" xfId="0" applyNumberFormat="1" applyFont="1" applyBorder="1" applyAlignment="1" applyProtection="1">
      <alignment horizontal="right"/>
      <protection locked="0"/>
    </xf>
    <xf numFmtId="0" fontId="2" fillId="12" borderId="0" xfId="0" applyFont="1" applyFill="1" applyAlignment="1" applyProtection="1">
      <alignment horizontal="right"/>
      <protection locked="0"/>
    </xf>
    <xf numFmtId="164" fontId="40" fillId="12" borderId="43" xfId="0" applyNumberFormat="1" applyFont="1" applyFill="1" applyBorder="1" applyProtection="1">
      <protection locked="0"/>
    </xf>
    <xf numFmtId="0" fontId="8" fillId="0" borderId="43" xfId="0" applyFont="1" applyBorder="1" applyProtection="1">
      <protection locked="0"/>
    </xf>
    <xf numFmtId="164" fontId="39" fillId="0" borderId="44" xfId="0" applyNumberFormat="1" applyFont="1" applyBorder="1" applyAlignment="1" applyProtection="1">
      <alignment horizontal="right"/>
      <protection locked="0"/>
    </xf>
    <xf numFmtId="164" fontId="2" fillId="0" borderId="43" xfId="0" applyNumberFormat="1" applyFont="1" applyBorder="1" applyAlignment="1" applyProtection="1">
      <alignment horizontal="right"/>
      <protection locked="0"/>
    </xf>
    <xf numFmtId="164" fontId="40" fillId="12" borderId="44" xfId="0" applyNumberFormat="1" applyFont="1" applyFill="1" applyBorder="1" applyAlignment="1" applyProtection="1">
      <alignment horizontal="right"/>
      <protection locked="0"/>
    </xf>
    <xf numFmtId="0" fontId="2" fillId="0" borderId="45" xfId="0" applyFont="1" applyBorder="1" applyAlignment="1" applyProtection="1">
      <alignment horizontal="right"/>
      <protection locked="0"/>
    </xf>
    <xf numFmtId="164" fontId="3" fillId="0" borderId="43" xfId="0" applyNumberFormat="1" applyFont="1" applyBorder="1" applyAlignment="1" applyProtection="1">
      <alignment horizontal="right"/>
      <protection locked="0"/>
    </xf>
    <xf numFmtId="0" fontId="41" fillId="9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15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21" fillId="2" borderId="26" xfId="0" applyFont="1" applyFill="1" applyBorder="1" applyAlignment="1" applyProtection="1">
      <alignment horizontal="left"/>
      <protection locked="0"/>
    </xf>
    <xf numFmtId="0" fontId="33" fillId="2" borderId="26" xfId="0" applyFont="1" applyFill="1" applyBorder="1" applyAlignment="1" applyProtection="1">
      <alignment horizontal="left"/>
      <protection locked="0"/>
    </xf>
    <xf numFmtId="0" fontId="16" fillId="0" borderId="21" xfId="20" applyFont="1" applyBorder="1" applyAlignment="1" applyProtection="1">
      <alignment horizontal="center"/>
      <protection locked="0"/>
    </xf>
    <xf numFmtId="0" fontId="16" fillId="0" borderId="22" xfId="20" applyFont="1" applyBorder="1" applyAlignment="1" applyProtection="1">
      <alignment horizontal="center"/>
      <protection locked="0"/>
    </xf>
    <xf numFmtId="0" fontId="16" fillId="0" borderId="27" xfId="20" applyFont="1" applyBorder="1" applyAlignment="1" applyProtection="1">
      <alignment horizontal="center"/>
      <protection locked="0"/>
    </xf>
    <xf numFmtId="0" fontId="7" fillId="0" borderId="23" xfId="20" applyFont="1" applyBorder="1" applyAlignment="1" applyProtection="1">
      <alignment horizontal="center"/>
      <protection locked="0"/>
    </xf>
    <xf numFmtId="0" fontId="7" fillId="0" borderId="24" xfId="20" applyFont="1" applyBorder="1" applyAlignment="1" applyProtection="1">
      <alignment horizontal="center"/>
      <protection locked="0"/>
    </xf>
    <xf numFmtId="0" fontId="7" fillId="0" borderId="28" xfId="20" applyFont="1" applyBorder="1" applyAlignment="1" applyProtection="1">
      <alignment horizontal="center"/>
      <protection locked="0"/>
    </xf>
    <xf numFmtId="0" fontId="25" fillId="0" borderId="25" xfId="20" applyFont="1" applyBorder="1" applyAlignment="1" applyProtection="1">
      <alignment horizontal="center"/>
      <protection locked="0"/>
    </xf>
    <xf numFmtId="0" fontId="25" fillId="0" borderId="19" xfId="20" applyFont="1" applyBorder="1" applyAlignment="1" applyProtection="1">
      <alignment horizontal="center"/>
      <protection locked="0"/>
    </xf>
    <xf numFmtId="0" fontId="25" fillId="0" borderId="29" xfId="20" applyFont="1" applyBorder="1" applyAlignment="1" applyProtection="1">
      <alignment horizontal="center"/>
      <protection locked="0"/>
    </xf>
    <xf numFmtId="0" fontId="25" fillId="0" borderId="23" xfId="20" applyFont="1" applyBorder="1" applyAlignment="1" applyProtection="1">
      <alignment horizontal="center"/>
      <protection locked="0"/>
    </xf>
    <xf numFmtId="0" fontId="25" fillId="0" borderId="24" xfId="20" applyFont="1" applyBorder="1" applyAlignment="1" applyProtection="1">
      <alignment horizontal="center"/>
      <protection locked="0"/>
    </xf>
    <xf numFmtId="0" fontId="25" fillId="0" borderId="28" xfId="20" applyFon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3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36" fillId="0" borderId="0" xfId="0" applyFont="1" applyAlignment="1" applyProtection="1">
      <protection locked="0"/>
    </xf>
    <xf numFmtId="0" fontId="9" fillId="2" borderId="26" xfId="0" applyFont="1" applyFill="1" applyBorder="1" applyAlignment="1" applyProtection="1">
      <protection locked="0"/>
    </xf>
    <xf numFmtId="0" fontId="36" fillId="0" borderId="0" xfId="17" applyFont="1" applyAlignment="1" applyProtection="1">
      <protection locked="0"/>
    </xf>
    <xf numFmtId="0" fontId="9" fillId="0" borderId="0" xfId="17" applyFont="1" applyAlignment="1" applyProtection="1">
      <protection locked="0"/>
    </xf>
    <xf numFmtId="0" fontId="8" fillId="0" borderId="0" xfId="15" applyAlignment="1" applyProtection="1">
      <protection locked="0"/>
    </xf>
  </cellXfs>
  <cellStyles count="26">
    <cellStyle name="Currency" xfId="1" builtinId="4"/>
    <cellStyle name="Currency 10" xfId="2" xr:uid="{00000000-0005-0000-0000-000001000000}"/>
    <cellStyle name="Currency 2 2" xfId="3" xr:uid="{00000000-0005-0000-0000-000002000000}"/>
    <cellStyle name="Currency 3 2" xfId="4" xr:uid="{00000000-0005-0000-0000-000003000000}"/>
    <cellStyle name="Currency 3 2 2" xfId="5" xr:uid="{00000000-0005-0000-0000-000004000000}"/>
    <cellStyle name="Currency 3 3" xfId="6" xr:uid="{00000000-0005-0000-0000-000005000000}"/>
    <cellStyle name="Currency 5 2" xfId="7" xr:uid="{00000000-0005-0000-0000-000006000000}"/>
    <cellStyle name="Currency 6" xfId="8" xr:uid="{00000000-0005-0000-0000-000007000000}"/>
    <cellStyle name="Currency 6 2" xfId="9" xr:uid="{00000000-0005-0000-0000-000008000000}"/>
    <cellStyle name="Currency 7" xfId="10" xr:uid="{00000000-0005-0000-0000-000009000000}"/>
    <cellStyle name="Currency 8" xfId="11" xr:uid="{00000000-0005-0000-0000-00000A000000}"/>
    <cellStyle name="Currency 8 2" xfId="12" xr:uid="{00000000-0005-0000-0000-00000B000000}"/>
    <cellStyle name="Currency 9" xfId="13" xr:uid="{00000000-0005-0000-0000-00000C000000}"/>
    <cellStyle name="Currency 9 2" xfId="14" xr:uid="{00000000-0005-0000-0000-00000D000000}"/>
    <cellStyle name="Normal" xfId="0" builtinId="0"/>
    <cellStyle name="Normal 2" xfId="15" xr:uid="{00000000-0005-0000-0000-00000F000000}"/>
    <cellStyle name="Normal 2 2" xfId="16" xr:uid="{00000000-0005-0000-0000-000010000000}"/>
    <cellStyle name="Normal 3" xfId="17" xr:uid="{00000000-0005-0000-0000-000011000000}"/>
    <cellStyle name="Normal 3 2" xfId="18" xr:uid="{00000000-0005-0000-0000-000012000000}"/>
    <cellStyle name="Normal 3 3" xfId="19" xr:uid="{00000000-0005-0000-0000-000013000000}"/>
    <cellStyle name="Normal 4" xfId="20" xr:uid="{00000000-0005-0000-0000-000014000000}"/>
    <cellStyle name="Normal 4 2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</cellStyles>
  <dxfs count="0"/>
  <tableStyles count="0" defaultTableStyle="TableStyleMedium9" defaultPivotStyle="PivotStyleLight16"/>
  <colors>
    <mruColors>
      <color rgb="FF7DF731"/>
      <color rgb="FFCAE3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lissa B Murray" id="{1F65D003-FCA9-4EF6-AE56-98EDA9E08F34}" userId="S::mbmurray@viterbo.edu::276baf2b-fcae-4fac-88d7-1f052fcbc92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89" dT="2024-07-09T15:15:27.38" personId="{1F65D003-FCA9-4EF6-AE56-98EDA9E08F34}" id="{B004D80A-1DAD-4847-830B-070E964AA0AD}">
    <text>Determined by VPAA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2"/>
  <sheetViews>
    <sheetView tabSelected="1" topLeftCell="A42" zoomScaleNormal="100" zoomScaleSheetLayoutView="75" workbookViewId="0">
      <selection activeCell="G53" sqref="G53"/>
    </sheetView>
  </sheetViews>
  <sheetFormatPr defaultRowHeight="12.75"/>
  <cols>
    <col min="1" max="1" width="6.85546875" style="2" customWidth="1"/>
    <col min="2" max="2" width="7.7109375" style="2" customWidth="1"/>
    <col min="3" max="3" width="37.140625" style="2" customWidth="1"/>
    <col min="4" max="4" width="71.7109375" style="2" customWidth="1"/>
    <col min="5" max="5" width="22" style="86" customWidth="1"/>
    <col min="6" max="6" width="2.85546875" style="86" customWidth="1"/>
    <col min="7" max="7" width="22.7109375" style="86" customWidth="1"/>
    <col min="8" max="8" width="1.7109375" style="2" customWidth="1"/>
    <col min="9" max="9" width="17.5703125" style="86" bestFit="1" customWidth="1"/>
    <col min="10" max="10" width="2.140625" style="86" customWidth="1"/>
    <col min="11" max="11" width="19.42578125" style="86" customWidth="1"/>
    <col min="12" max="12" width="11.5703125" style="6" customWidth="1"/>
    <col min="13" max="14" width="9.140625" style="2"/>
    <col min="15" max="15" width="9.28515625" style="2" bestFit="1" customWidth="1"/>
    <col min="16" max="16384" width="9.140625" style="2"/>
  </cols>
  <sheetData>
    <row r="1" spans="1:19" s="3" customFormat="1" ht="18" customHeight="1">
      <c r="A1" s="198" t="s">
        <v>0</v>
      </c>
      <c r="B1" s="198"/>
      <c r="C1" s="198"/>
      <c r="D1" s="198"/>
      <c r="E1" s="198"/>
      <c r="F1" s="198"/>
      <c r="G1" s="198"/>
      <c r="H1" s="220"/>
      <c r="I1" s="220"/>
      <c r="J1" s="220"/>
      <c r="K1" s="220"/>
      <c r="L1" s="220"/>
    </row>
    <row r="2" spans="1:19" s="3" customFormat="1" ht="18" customHeight="1">
      <c r="A2" s="198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9" s="3" customFormat="1" ht="18" customHeight="1">
      <c r="A3" s="198" t="s">
        <v>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9" s="5" customFormat="1" ht="14.25">
      <c r="A4" s="199" t="s">
        <v>3</v>
      </c>
      <c r="B4" s="200"/>
      <c r="C4" s="200"/>
      <c r="D4" s="200"/>
      <c r="E4" s="200"/>
      <c r="F4" s="200"/>
      <c r="G4" s="200"/>
      <c r="H4" s="220"/>
      <c r="I4" s="220"/>
      <c r="J4" s="220"/>
      <c r="K4" s="220"/>
      <c r="L4" s="220"/>
    </row>
    <row r="5" spans="1:19" s="5" customFormat="1" ht="14.25">
      <c r="A5" s="4"/>
      <c r="B5" s="4"/>
      <c r="C5" s="196" t="s">
        <v>4</v>
      </c>
      <c r="D5" s="4"/>
      <c r="E5" s="4"/>
      <c r="F5" s="4"/>
      <c r="G5" s="4"/>
      <c r="H5" s="2"/>
      <c r="I5" s="4"/>
      <c r="J5" s="4"/>
      <c r="K5" s="4"/>
      <c r="L5" s="6"/>
    </row>
    <row r="6" spans="1:19" s="5" customFormat="1" ht="14.25">
      <c r="A6" s="4"/>
      <c r="B6" s="4"/>
      <c r="C6" s="7"/>
      <c r="D6" s="7"/>
      <c r="E6" s="8"/>
      <c r="F6" s="4"/>
      <c r="G6" s="4"/>
      <c r="H6" s="2"/>
      <c r="I6" s="4"/>
      <c r="J6" s="4"/>
      <c r="K6" s="4"/>
      <c r="L6" s="6"/>
    </row>
    <row r="7" spans="1:19" s="5" customFormat="1" ht="15">
      <c r="A7" s="4"/>
      <c r="B7" s="4"/>
      <c r="C7" s="7"/>
      <c r="D7" s="7"/>
      <c r="E7" s="4"/>
      <c r="F7" s="4"/>
      <c r="G7" s="4"/>
      <c r="H7" s="2"/>
      <c r="I7" s="4"/>
      <c r="J7" s="4"/>
      <c r="K7" s="4"/>
      <c r="L7" s="6"/>
      <c r="N7" s="201"/>
      <c r="O7" s="201"/>
      <c r="Q7" s="197"/>
      <c r="R7" s="197"/>
      <c r="S7" s="197"/>
    </row>
    <row r="8" spans="1:19" s="5" customFormat="1" ht="15.75" thickBot="1">
      <c r="A8" s="10"/>
      <c r="B8" s="11"/>
      <c r="C8" s="11"/>
      <c r="D8" s="12" t="s">
        <v>5</v>
      </c>
      <c r="E8" s="13" t="s">
        <v>6</v>
      </c>
      <c r="G8" s="26" t="s">
        <v>7</v>
      </c>
      <c r="H8" s="11"/>
      <c r="I8" s="11"/>
      <c r="J8" s="11"/>
      <c r="K8" s="14"/>
      <c r="L8" s="15"/>
      <c r="M8" s="16"/>
      <c r="N8" s="202"/>
      <c r="O8" s="202"/>
      <c r="Q8" s="197"/>
      <c r="R8" s="197"/>
      <c r="S8" s="197"/>
    </row>
    <row r="9" spans="1:19" s="5" customFormat="1" ht="14.25">
      <c r="A9" s="10"/>
      <c r="B9" s="11"/>
      <c r="C9" s="11"/>
      <c r="D9" s="17">
        <v>10</v>
      </c>
      <c r="E9" s="164">
        <f>E83/D9+E71</f>
        <v>404</v>
      </c>
      <c r="F9" s="18"/>
      <c r="G9" s="149">
        <f>E9+G67</f>
        <v>404</v>
      </c>
      <c r="H9" s="19"/>
      <c r="I9" s="19"/>
      <c r="J9" s="11"/>
      <c r="K9" s="20"/>
      <c r="L9" s="15"/>
      <c r="M9" s="16"/>
      <c r="N9" s="16"/>
    </row>
    <row r="10" spans="1:19" s="5" customFormat="1" ht="14.25">
      <c r="A10" s="10"/>
      <c r="B10" s="11"/>
      <c r="C10" s="11"/>
      <c r="D10" s="12"/>
      <c r="E10" s="11"/>
      <c r="F10" s="18"/>
      <c r="G10" s="12"/>
      <c r="H10" s="19"/>
      <c r="I10" s="19"/>
      <c r="J10" s="11"/>
      <c r="K10" s="20"/>
      <c r="L10" s="21"/>
      <c r="M10" s="16"/>
      <c r="N10" s="16"/>
    </row>
    <row r="11" spans="1:19" s="5" customFormat="1" ht="14.25">
      <c r="A11" s="10"/>
      <c r="B11" s="11"/>
      <c r="C11" s="11"/>
      <c r="D11" s="12"/>
      <c r="E11" s="11"/>
      <c r="F11" s="18"/>
      <c r="G11" s="12"/>
      <c r="H11" s="19"/>
      <c r="I11" s="19"/>
      <c r="J11" s="11"/>
      <c r="K11" s="20"/>
      <c r="L11" s="15"/>
      <c r="M11" s="16"/>
      <c r="N11" s="16"/>
    </row>
    <row r="12" spans="1:19" s="5" customFormat="1" ht="14.25">
      <c r="A12" s="10"/>
      <c r="B12" s="11"/>
      <c r="C12" s="11"/>
      <c r="D12" s="22"/>
      <c r="E12" s="11"/>
      <c r="F12" s="18"/>
      <c r="G12" s="18"/>
      <c r="H12" s="20"/>
      <c r="I12" s="20"/>
      <c r="J12" s="11"/>
      <c r="K12" s="11"/>
      <c r="L12" s="15"/>
      <c r="M12" s="16"/>
      <c r="N12" s="16"/>
    </row>
    <row r="13" spans="1:19" s="5" customFormat="1" ht="15">
      <c r="A13" s="10"/>
      <c r="B13" s="11"/>
      <c r="C13" s="11"/>
      <c r="D13" s="23"/>
      <c r="E13" s="24"/>
      <c r="F13" s="18"/>
      <c r="G13" s="18"/>
      <c r="H13" s="25"/>
      <c r="I13" s="11"/>
      <c r="J13" s="11"/>
      <c r="K13" s="11"/>
      <c r="L13" s="15"/>
      <c r="M13" s="16"/>
      <c r="N13" s="16"/>
    </row>
    <row r="14" spans="1:19" s="5" customFormat="1" ht="15">
      <c r="A14" s="26"/>
      <c r="B14" s="4"/>
      <c r="C14" s="27"/>
      <c r="D14" s="4"/>
      <c r="E14" s="4"/>
      <c r="F14" s="4"/>
      <c r="G14" s="4"/>
      <c r="H14" s="2"/>
      <c r="I14" s="4"/>
      <c r="J14" s="4"/>
      <c r="K14" s="4"/>
      <c r="L14" s="28" t="s">
        <v>8</v>
      </c>
    </row>
    <row r="15" spans="1:19" s="5" customFormat="1" ht="15">
      <c r="A15" s="29"/>
      <c r="L15" s="30" t="s">
        <v>9</v>
      </c>
    </row>
    <row r="16" spans="1:19" s="5" customFormat="1" ht="15.75">
      <c r="A16" s="29"/>
      <c r="B16" s="125"/>
      <c r="C16" s="26"/>
      <c r="D16" s="26"/>
    </row>
    <row r="17" spans="1:15" s="5" customFormat="1" ht="30">
      <c r="A17" s="221" t="s">
        <v>10</v>
      </c>
      <c r="B17" s="222"/>
      <c r="C17" s="222"/>
      <c r="D17" s="222"/>
      <c r="E17" s="31" t="s">
        <v>11</v>
      </c>
      <c r="F17" s="32"/>
      <c r="G17" s="33" t="s">
        <v>12</v>
      </c>
      <c r="H17" s="34"/>
      <c r="I17" s="35" t="s">
        <v>13</v>
      </c>
      <c r="J17" s="36"/>
      <c r="K17" s="37" t="s">
        <v>14</v>
      </c>
      <c r="L17" s="122" t="s">
        <v>15</v>
      </c>
      <c r="M17" s="122" t="s">
        <v>16</v>
      </c>
    </row>
    <row r="18" spans="1:15" s="3" customFormat="1" ht="14.25">
      <c r="A18" s="38"/>
      <c r="B18" s="223" t="s">
        <v>17</v>
      </c>
      <c r="C18" s="223"/>
      <c r="D18" s="223"/>
      <c r="E18" s="39">
        <v>0</v>
      </c>
      <c r="F18" s="40"/>
      <c r="G18" s="174">
        <f>E18/D9</f>
        <v>0</v>
      </c>
      <c r="H18" s="5"/>
      <c r="I18" s="42"/>
      <c r="J18" s="40"/>
      <c r="K18" s="41">
        <f>I18/D9</f>
        <v>0</v>
      </c>
    </row>
    <row r="19" spans="1:15" s="3" customFormat="1">
      <c r="A19" s="38"/>
      <c r="B19" s="203" t="s">
        <v>18</v>
      </c>
      <c r="C19" s="203"/>
      <c r="D19" s="203"/>
      <c r="E19" s="44">
        <v>90</v>
      </c>
      <c r="F19" s="45"/>
      <c r="G19" s="1">
        <f>E19/D9</f>
        <v>9</v>
      </c>
      <c r="I19" s="42"/>
      <c r="J19" s="46"/>
      <c r="K19" s="44">
        <f>I19/D9</f>
        <v>0</v>
      </c>
      <c r="L19" s="47"/>
    </row>
    <row r="20" spans="1:15" s="3" customFormat="1">
      <c r="A20" s="38"/>
      <c r="B20" s="182" t="s">
        <v>19</v>
      </c>
      <c r="C20" s="182" t="s">
        <v>20</v>
      </c>
      <c r="D20" s="182"/>
      <c r="E20" s="44">
        <v>0</v>
      </c>
      <c r="F20" s="45"/>
      <c r="G20" s="1">
        <f>E20/D9</f>
        <v>0</v>
      </c>
      <c r="I20" s="42"/>
      <c r="J20" s="46"/>
      <c r="K20" s="44">
        <f>I20/D9</f>
        <v>0</v>
      </c>
      <c r="L20" s="47"/>
    </row>
    <row r="21" spans="1:15" s="3" customFormat="1">
      <c r="A21" s="38"/>
      <c r="B21" s="182" t="s">
        <v>21</v>
      </c>
      <c r="C21" s="182"/>
      <c r="D21" s="182"/>
      <c r="E21" s="44">
        <v>0</v>
      </c>
      <c r="F21" s="45"/>
      <c r="G21" s="1">
        <f>E21/D9</f>
        <v>0</v>
      </c>
      <c r="I21" s="42"/>
      <c r="J21" s="46"/>
      <c r="K21" s="44">
        <f>I21/D9</f>
        <v>0</v>
      </c>
      <c r="L21" s="47"/>
    </row>
    <row r="22" spans="1:15" s="3" customFormat="1">
      <c r="A22" s="38"/>
      <c r="B22" s="182" t="s">
        <v>22</v>
      </c>
      <c r="C22" s="182"/>
      <c r="D22" s="182"/>
      <c r="E22" s="44">
        <v>0</v>
      </c>
      <c r="F22" s="45"/>
      <c r="G22" s="1">
        <f>E22/D9</f>
        <v>0</v>
      </c>
      <c r="I22" s="42"/>
      <c r="J22" s="46"/>
      <c r="K22" s="44">
        <f>I22/D9</f>
        <v>0</v>
      </c>
      <c r="L22" s="47"/>
    </row>
    <row r="23" spans="1:15" s="3" customFormat="1">
      <c r="A23" s="38"/>
      <c r="B23" s="182" t="s">
        <v>23</v>
      </c>
      <c r="C23" s="182"/>
      <c r="D23" s="182"/>
      <c r="E23" s="44">
        <v>0</v>
      </c>
      <c r="F23" s="45"/>
      <c r="G23" s="1">
        <f>E23/D9</f>
        <v>0</v>
      </c>
      <c r="I23" s="42"/>
      <c r="J23" s="46"/>
      <c r="K23" s="44">
        <f>I23/D9</f>
        <v>0</v>
      </c>
      <c r="L23" s="47"/>
    </row>
    <row r="24" spans="1:15" s="3" customFormat="1">
      <c r="A24" s="38"/>
      <c r="B24" s="182" t="s">
        <v>24</v>
      </c>
      <c r="C24" s="182"/>
      <c r="D24" s="182"/>
      <c r="E24" s="44">
        <v>0</v>
      </c>
      <c r="F24" s="45"/>
      <c r="G24" s="1">
        <f>E24/D9</f>
        <v>0</v>
      </c>
      <c r="I24" s="42"/>
      <c r="J24" s="46"/>
      <c r="K24" s="44">
        <f>I24/D9</f>
        <v>0</v>
      </c>
      <c r="L24" s="47"/>
    </row>
    <row r="25" spans="1:15" s="3" customFormat="1">
      <c r="A25" s="38"/>
      <c r="B25" s="224" t="s">
        <v>25</v>
      </c>
      <c r="C25" s="224"/>
      <c r="D25" s="224"/>
      <c r="E25" s="49"/>
      <c r="F25" s="50"/>
      <c r="G25" s="132"/>
      <c r="H25" s="52"/>
      <c r="I25" s="49"/>
      <c r="J25" s="53"/>
      <c r="K25" s="51"/>
      <c r="L25" s="54"/>
      <c r="O25" s="55"/>
    </row>
    <row r="26" spans="1:15" s="3" customFormat="1" ht="13.5" customHeight="1">
      <c r="B26" s="223" t="s">
        <v>26</v>
      </c>
      <c r="C26" s="223"/>
      <c r="D26" s="223"/>
      <c r="E26" s="44">
        <v>0</v>
      </c>
      <c r="F26" s="45"/>
      <c r="G26" s="44">
        <f>E26/D9</f>
        <v>0</v>
      </c>
      <c r="I26" s="44"/>
      <c r="J26" s="45"/>
      <c r="K26" s="44">
        <f>I26/D9</f>
        <v>0</v>
      </c>
      <c r="L26" s="54"/>
      <c r="O26" s="55"/>
    </row>
    <row r="27" spans="1:15" s="3" customFormat="1" ht="13.5" customHeight="1">
      <c r="B27" s="203" t="s">
        <v>27</v>
      </c>
      <c r="C27" s="203"/>
      <c r="D27" s="203"/>
      <c r="E27" s="44">
        <v>0</v>
      </c>
      <c r="F27" s="45"/>
      <c r="G27" s="44">
        <f>E27/D9</f>
        <v>0</v>
      </c>
      <c r="I27" s="44"/>
      <c r="J27" s="45"/>
      <c r="K27" s="44">
        <f>I27/D9</f>
        <v>0</v>
      </c>
      <c r="L27" s="54"/>
      <c r="O27" s="55"/>
    </row>
    <row r="28" spans="1:15" s="3" customFormat="1" ht="13.5" customHeight="1">
      <c r="B28" s="182" t="s">
        <v>28</v>
      </c>
      <c r="C28" s="182"/>
      <c r="D28" s="182"/>
      <c r="E28" s="44">
        <v>0</v>
      </c>
      <c r="F28" s="45"/>
      <c r="G28" s="44">
        <f>E28/D9</f>
        <v>0</v>
      </c>
      <c r="I28" s="44"/>
      <c r="J28" s="45"/>
      <c r="K28" s="44">
        <f>I28/D9</f>
        <v>0</v>
      </c>
      <c r="L28" s="54"/>
      <c r="O28" s="55"/>
    </row>
    <row r="29" spans="1:15" s="3" customFormat="1" ht="13.5" customHeight="1">
      <c r="B29" s="225" t="s">
        <v>29</v>
      </c>
      <c r="C29" s="225"/>
      <c r="D29" s="225"/>
      <c r="E29" s="44">
        <v>0</v>
      </c>
      <c r="F29" s="45"/>
      <c r="G29" s="44">
        <f>E29/D9</f>
        <v>0</v>
      </c>
      <c r="I29" s="44"/>
      <c r="J29" s="45"/>
      <c r="K29" s="44">
        <f>I29/D9</f>
        <v>0</v>
      </c>
      <c r="L29" s="54"/>
      <c r="O29" s="55"/>
    </row>
    <row r="30" spans="1:15" s="3" customFormat="1" ht="13.5" customHeight="1">
      <c r="B30" s="56" t="s">
        <v>30</v>
      </c>
      <c r="C30" s="57"/>
      <c r="D30" s="57"/>
      <c r="E30" s="49"/>
      <c r="F30" s="50"/>
      <c r="G30" s="133"/>
      <c r="H30" s="52"/>
      <c r="I30" s="49"/>
      <c r="J30" s="50"/>
      <c r="K30" s="49"/>
      <c r="L30" s="54"/>
    </row>
    <row r="31" spans="1:15" s="3" customFormat="1" ht="13.5" customHeight="1">
      <c r="B31" s="182" t="s">
        <v>31</v>
      </c>
      <c r="C31" s="43"/>
      <c r="D31" s="43"/>
      <c r="E31" s="44">
        <v>0</v>
      </c>
      <c r="F31" s="45"/>
      <c r="G31" s="44">
        <f>E31/D9</f>
        <v>0</v>
      </c>
      <c r="I31" s="44"/>
      <c r="J31" s="45"/>
      <c r="K31" s="44">
        <f>I31/D9</f>
        <v>0</v>
      </c>
      <c r="L31" s="54"/>
    </row>
    <row r="32" spans="1:15" s="3" customFormat="1" ht="13.5" customHeight="1">
      <c r="B32" s="182" t="s">
        <v>32</v>
      </c>
      <c r="C32" s="43"/>
      <c r="D32" s="43"/>
      <c r="E32" s="44">
        <v>0</v>
      </c>
      <c r="F32" s="45"/>
      <c r="G32" s="44">
        <f>E32/D9</f>
        <v>0</v>
      </c>
      <c r="I32" s="44"/>
      <c r="J32" s="45"/>
      <c r="K32" s="44">
        <f>I32/D9</f>
        <v>0</v>
      </c>
      <c r="L32" s="54"/>
    </row>
    <row r="33" spans="1:13" s="3" customFormat="1" ht="13.5" customHeight="1">
      <c r="B33" s="182" t="s">
        <v>33</v>
      </c>
      <c r="C33" s="43"/>
      <c r="D33" s="43"/>
      <c r="E33" s="44">
        <v>0</v>
      </c>
      <c r="F33" s="45"/>
      <c r="G33" s="44">
        <f>E33/D9</f>
        <v>0</v>
      </c>
      <c r="I33" s="44"/>
      <c r="J33" s="45"/>
      <c r="K33" s="44">
        <f>I33/D9</f>
        <v>0</v>
      </c>
      <c r="L33" s="54"/>
    </row>
    <row r="34" spans="1:13" s="3" customFormat="1" ht="13.5" customHeight="1">
      <c r="B34" s="182" t="s">
        <v>34</v>
      </c>
      <c r="C34" s="43"/>
      <c r="D34" s="43"/>
      <c r="E34" s="44">
        <v>0</v>
      </c>
      <c r="F34" s="45"/>
      <c r="G34" s="44">
        <f>E34/D9</f>
        <v>0</v>
      </c>
      <c r="I34" s="44"/>
      <c r="J34" s="45"/>
      <c r="K34" s="44">
        <f>I34/D9</f>
        <v>0</v>
      </c>
      <c r="L34" s="54"/>
    </row>
    <row r="35" spans="1:13" s="3" customFormat="1" ht="13.5" customHeight="1">
      <c r="B35" s="182" t="s">
        <v>35</v>
      </c>
      <c r="C35" s="43"/>
      <c r="D35" s="43"/>
      <c r="E35" s="44">
        <v>0</v>
      </c>
      <c r="F35" s="45"/>
      <c r="G35" s="44">
        <f>E35/D9</f>
        <v>0</v>
      </c>
      <c r="I35" s="44"/>
      <c r="J35" s="45"/>
      <c r="K35" s="44">
        <f>I35/D9</f>
        <v>0</v>
      </c>
      <c r="L35" s="54"/>
    </row>
    <row r="36" spans="1:13" s="3" customFormat="1" ht="13.5" customHeight="1">
      <c r="B36" s="204" t="s">
        <v>23</v>
      </c>
      <c r="C36" s="204"/>
      <c r="D36" s="204"/>
      <c r="E36" s="129"/>
      <c r="F36" s="130"/>
      <c r="G36" s="134"/>
      <c r="H36" s="131"/>
      <c r="I36" s="129"/>
      <c r="J36" s="130"/>
      <c r="K36" s="49"/>
      <c r="L36" s="54"/>
    </row>
    <row r="37" spans="1:13" s="3" customFormat="1" ht="13.5" customHeight="1">
      <c r="B37" s="203" t="s">
        <v>36</v>
      </c>
      <c r="C37" s="203"/>
      <c r="D37" s="203"/>
      <c r="E37" s="55">
        <v>0</v>
      </c>
      <c r="F37" s="45"/>
      <c r="G37" s="44">
        <f>E37/D9</f>
        <v>0</v>
      </c>
      <c r="I37" s="44"/>
      <c r="J37" s="45"/>
      <c r="K37" s="128">
        <f>I37/D9</f>
        <v>0</v>
      </c>
      <c r="L37" s="54"/>
    </row>
    <row r="38" spans="1:13" s="3" customFormat="1" ht="13.5" customHeight="1">
      <c r="B38" s="182" t="s">
        <v>37</v>
      </c>
      <c r="C38" s="183"/>
      <c r="D38" s="183"/>
      <c r="E38" s="128">
        <v>0</v>
      </c>
      <c r="F38" s="45"/>
      <c r="G38" s="128">
        <f>E38/D9</f>
        <v>0</v>
      </c>
      <c r="I38" s="128"/>
      <c r="J38" s="45"/>
      <c r="K38" s="128">
        <f>I38/D9</f>
        <v>0</v>
      </c>
      <c r="L38" s="54"/>
    </row>
    <row r="39" spans="1:13" s="3" customFormat="1" ht="13.5" customHeight="1">
      <c r="B39" s="203" t="s">
        <v>38</v>
      </c>
      <c r="C39" s="203"/>
      <c r="D39" s="203"/>
      <c r="E39" s="128">
        <v>0</v>
      </c>
      <c r="F39" s="45"/>
      <c r="G39" s="128">
        <f>E39/D9</f>
        <v>0</v>
      </c>
      <c r="I39" s="128"/>
      <c r="J39" s="45"/>
      <c r="K39" s="165">
        <f>I39/D9</f>
        <v>0</v>
      </c>
      <c r="L39" s="54"/>
    </row>
    <row r="40" spans="1:13" s="3" customFormat="1" ht="13.5" customHeight="1">
      <c r="B40" s="184" t="s">
        <v>39</v>
      </c>
      <c r="C40" s="182"/>
      <c r="D40" s="182"/>
      <c r="E40" s="44">
        <v>0</v>
      </c>
      <c r="F40" s="45"/>
      <c r="G40" s="128">
        <f>E40/D9</f>
        <v>0</v>
      </c>
      <c r="I40" s="44"/>
      <c r="J40" s="45"/>
      <c r="K40" s="165">
        <f>I40/D9</f>
        <v>0</v>
      </c>
      <c r="L40" s="54"/>
    </row>
    <row r="41" spans="1:13" s="3" customFormat="1" ht="13.5" customHeight="1">
      <c r="B41" s="203" t="s">
        <v>40</v>
      </c>
      <c r="C41" s="203"/>
      <c r="D41" s="203"/>
      <c r="E41" s="44">
        <v>0</v>
      </c>
      <c r="F41" s="45"/>
      <c r="G41" s="128">
        <f>E41/D9</f>
        <v>0</v>
      </c>
      <c r="I41" s="44"/>
      <c r="J41" s="45"/>
      <c r="K41" s="165">
        <f>I41/D9</f>
        <v>0</v>
      </c>
      <c r="L41" s="54"/>
    </row>
    <row r="42" spans="1:13" s="3" customFormat="1" ht="13.5" customHeight="1">
      <c r="B42" s="182" t="s">
        <v>41</v>
      </c>
      <c r="C42" s="182"/>
      <c r="D42" s="182"/>
      <c r="E42" s="44">
        <v>0</v>
      </c>
      <c r="F42" s="45"/>
      <c r="G42" s="128">
        <f>E42/D9</f>
        <v>0</v>
      </c>
      <c r="I42" s="44"/>
      <c r="J42" s="45"/>
      <c r="K42" s="165">
        <f>I42/D9</f>
        <v>0</v>
      </c>
      <c r="L42" s="54"/>
    </row>
    <row r="43" spans="1:13" s="3" customFormat="1" ht="13.5" customHeight="1">
      <c r="B43" s="182" t="s">
        <v>42</v>
      </c>
      <c r="C43" s="182"/>
      <c r="D43" s="182"/>
      <c r="E43" s="44">
        <v>0</v>
      </c>
      <c r="F43" s="45"/>
      <c r="G43" s="128">
        <f>E43/D9</f>
        <v>0</v>
      </c>
      <c r="I43" s="44"/>
      <c r="J43" s="45"/>
      <c r="K43" s="165">
        <f>I43/D9</f>
        <v>0</v>
      </c>
    </row>
    <row r="44" spans="1:13" s="3" customFormat="1" ht="13.5" customHeight="1">
      <c r="B44" s="182" t="s">
        <v>43</v>
      </c>
      <c r="C44" s="182"/>
      <c r="D44" s="182"/>
      <c r="E44" s="44">
        <v>0</v>
      </c>
      <c r="F44" s="45"/>
      <c r="G44" s="128">
        <f>E44/D9</f>
        <v>0</v>
      </c>
      <c r="I44" s="44"/>
      <c r="J44" s="45"/>
      <c r="K44" s="165">
        <f>I44/D9</f>
        <v>0</v>
      </c>
      <c r="L44" s="54"/>
    </row>
    <row r="45" spans="1:13" s="3" customFormat="1">
      <c r="A45" s="38"/>
      <c r="B45" s="184" t="s">
        <v>44</v>
      </c>
      <c r="E45" s="44">
        <v>0</v>
      </c>
      <c r="F45" s="45"/>
      <c r="G45" s="166">
        <f>E45/D9</f>
        <v>0</v>
      </c>
      <c r="H45" s="58"/>
      <c r="I45" s="123"/>
      <c r="J45" s="45"/>
      <c r="K45" s="123">
        <f>I45/D9</f>
        <v>0</v>
      </c>
      <c r="L45" s="54"/>
    </row>
    <row r="46" spans="1:13" ht="15">
      <c r="B46" s="59"/>
      <c r="C46" s="59"/>
      <c r="D46" s="60" t="s">
        <v>45</v>
      </c>
      <c r="E46" s="61">
        <f>SUM(E18:E45)</f>
        <v>90</v>
      </c>
      <c r="F46" s="61"/>
      <c r="G46" s="124">
        <f>E46/D9</f>
        <v>9</v>
      </c>
      <c r="I46" s="124">
        <f>SUM(I18:I45)</f>
        <v>0</v>
      </c>
      <c r="J46" s="61"/>
      <c r="K46" s="167">
        <f>I46/D9</f>
        <v>0</v>
      </c>
    </row>
    <row r="47" spans="1:13" ht="15">
      <c r="D47" s="62"/>
      <c r="E47" s="124"/>
      <c r="F47" s="124"/>
      <c r="G47" s="124"/>
      <c r="I47" s="124"/>
      <c r="J47" s="124"/>
      <c r="K47" s="124"/>
    </row>
    <row r="48" spans="1:13" ht="15">
      <c r="B48" s="168"/>
      <c r="C48" s="126"/>
      <c r="D48" s="127"/>
      <c r="E48" s="63"/>
      <c r="F48" s="64"/>
      <c r="G48" s="63"/>
      <c r="I48" s="63"/>
      <c r="J48" s="64"/>
      <c r="K48" s="63"/>
      <c r="M48" s="65"/>
    </row>
    <row r="49" spans="1:12" s="5" customFormat="1" ht="30">
      <c r="A49" s="221" t="s">
        <v>46</v>
      </c>
      <c r="B49" s="221"/>
      <c r="C49" s="221"/>
      <c r="D49" s="221"/>
      <c r="E49" s="135" t="s">
        <v>47</v>
      </c>
      <c r="F49" s="32"/>
      <c r="G49" s="33" t="s">
        <v>12</v>
      </c>
      <c r="H49" s="34"/>
      <c r="I49" s="35" t="s">
        <v>13</v>
      </c>
      <c r="J49" s="36"/>
      <c r="K49" s="37" t="s">
        <v>14</v>
      </c>
      <c r="L49" s="9"/>
    </row>
    <row r="50" spans="1:12" s="3" customFormat="1">
      <c r="A50" s="38"/>
      <c r="B50" s="223" t="s">
        <v>48</v>
      </c>
      <c r="C50" s="223"/>
      <c r="D50" s="223"/>
      <c r="E50" s="41">
        <f>G50*D9</f>
        <v>0</v>
      </c>
      <c r="F50" s="66"/>
      <c r="G50" s="41">
        <v>0</v>
      </c>
      <c r="I50" s="41"/>
      <c r="J50" s="66"/>
      <c r="K50" s="41"/>
      <c r="L50" s="47"/>
    </row>
    <row r="51" spans="1:12" s="3" customFormat="1">
      <c r="A51" s="38"/>
      <c r="B51" s="184" t="s">
        <v>49</v>
      </c>
      <c r="C51" s="184"/>
      <c r="D51" s="182"/>
      <c r="E51" s="41">
        <v>0</v>
      </c>
      <c r="F51" s="66"/>
      <c r="G51" s="41">
        <f>E51/D9</f>
        <v>0</v>
      </c>
      <c r="I51" s="41"/>
      <c r="J51" s="66"/>
      <c r="K51" s="41"/>
      <c r="L51" s="47"/>
    </row>
    <row r="52" spans="1:12" s="3" customFormat="1">
      <c r="A52" s="38"/>
      <c r="B52" s="184" t="s">
        <v>50</v>
      </c>
      <c r="C52" s="184"/>
      <c r="D52" s="182"/>
      <c r="E52" s="41">
        <v>0</v>
      </c>
      <c r="F52" s="66"/>
      <c r="G52" s="41">
        <f>E52/D9</f>
        <v>0</v>
      </c>
      <c r="I52" s="41"/>
      <c r="J52" s="66"/>
      <c r="K52" s="41"/>
      <c r="L52" s="47"/>
    </row>
    <row r="53" spans="1:12" s="3" customFormat="1">
      <c r="A53" s="38"/>
      <c r="B53" s="203" t="s">
        <v>18</v>
      </c>
      <c r="C53" s="203"/>
      <c r="D53" s="203"/>
      <c r="E53" s="41">
        <f>G53*D9</f>
        <v>450</v>
      </c>
      <c r="F53" s="66"/>
      <c r="G53" s="41">
        <v>45</v>
      </c>
      <c r="I53" s="41"/>
      <c r="J53" s="66"/>
      <c r="K53" s="41"/>
      <c r="L53" s="47"/>
    </row>
    <row r="54" spans="1:12" s="3" customFormat="1">
      <c r="A54" s="38"/>
      <c r="B54" s="203" t="s">
        <v>51</v>
      </c>
      <c r="C54" s="203"/>
      <c r="D54" s="203"/>
      <c r="E54" s="41">
        <f>G54*D9</f>
        <v>0</v>
      </c>
      <c r="F54" s="66"/>
      <c r="G54" s="41">
        <v>0</v>
      </c>
      <c r="I54" s="41"/>
      <c r="J54" s="66"/>
      <c r="K54" s="41"/>
      <c r="L54" s="47"/>
    </row>
    <row r="55" spans="1:12" s="3" customFormat="1">
      <c r="A55" s="38"/>
      <c r="B55" s="71"/>
      <c r="E55" s="55">
        <v>0</v>
      </c>
      <c r="G55" s="55">
        <v>0</v>
      </c>
      <c r="L55" s="47"/>
    </row>
    <row r="56" spans="1:12" s="3" customFormat="1">
      <c r="A56" s="38"/>
      <c r="E56" s="55">
        <v>0</v>
      </c>
      <c r="G56" s="55">
        <v>0</v>
      </c>
      <c r="L56" s="47"/>
    </row>
    <row r="57" spans="1:12" s="38" customFormat="1">
      <c r="B57" s="205"/>
      <c r="C57" s="205"/>
      <c r="E57" s="44">
        <v>0</v>
      </c>
      <c r="F57" s="67"/>
      <c r="G57" s="55">
        <v>0</v>
      </c>
      <c r="I57" s="55"/>
      <c r="J57" s="67"/>
      <c r="K57" s="39"/>
      <c r="L57" s="68"/>
    </row>
    <row r="58" spans="1:12" s="38" customFormat="1">
      <c r="B58" s="163"/>
      <c r="C58" s="3"/>
      <c r="E58" s="44">
        <v>0</v>
      </c>
      <c r="F58" s="67"/>
      <c r="G58" s="38">
        <v>0</v>
      </c>
      <c r="I58" s="55"/>
      <c r="J58" s="67"/>
      <c r="K58" s="70"/>
      <c r="L58" s="68"/>
    </row>
    <row r="59" spans="1:12" s="38" customFormat="1" ht="15.75" thickBot="1">
      <c r="B59" s="69"/>
      <c r="D59" s="140"/>
      <c r="E59" s="70"/>
      <c r="F59" s="67"/>
      <c r="I59" s="55"/>
      <c r="J59" s="67"/>
      <c r="K59" s="124"/>
      <c r="L59" s="68"/>
    </row>
    <row r="60" spans="1:12" s="38" customFormat="1" ht="15">
      <c r="D60" s="175" t="s">
        <v>52</v>
      </c>
      <c r="E60" s="169">
        <f>SUM(E50:E59)</f>
        <v>450</v>
      </c>
      <c r="F60" s="155"/>
      <c r="G60" s="169">
        <f>SUM(G50:G59)+E71</f>
        <v>395</v>
      </c>
      <c r="H60" s="156"/>
      <c r="I60" s="157"/>
      <c r="J60" s="155"/>
      <c r="K60" s="170">
        <f>SUM(K50:K59)</f>
        <v>0</v>
      </c>
      <c r="L60" s="68"/>
    </row>
    <row r="61" spans="1:12" s="38" customFormat="1">
      <c r="B61" s="206" t="s">
        <v>53</v>
      </c>
      <c r="C61" s="207"/>
      <c r="D61" s="48"/>
      <c r="E61" s="158"/>
      <c r="F61" s="159"/>
      <c r="G61" s="160">
        <f>SUM(E58:E59)</f>
        <v>0</v>
      </c>
      <c r="H61" s="161"/>
      <c r="I61" s="158"/>
      <c r="J61" s="159"/>
      <c r="K61" s="162"/>
      <c r="L61" s="68"/>
    </row>
    <row r="62" spans="1:12" s="38" customFormat="1">
      <c r="B62" s="185"/>
      <c r="C62" s="186" t="s">
        <v>54</v>
      </c>
      <c r="E62" s="55"/>
      <c r="F62" s="67"/>
      <c r="G62" s="128">
        <v>0</v>
      </c>
      <c r="I62" s="55"/>
      <c r="J62" s="67"/>
      <c r="K62" s="128"/>
      <c r="L62" s="68"/>
    </row>
    <row r="63" spans="1:12" s="38" customFormat="1" ht="15">
      <c r="B63" s="71"/>
      <c r="C63" s="171" t="s">
        <v>55</v>
      </c>
      <c r="F63" s="67"/>
      <c r="G63" s="55">
        <v>0</v>
      </c>
      <c r="I63" s="55"/>
      <c r="J63" s="67"/>
      <c r="K63" s="128"/>
      <c r="L63" s="68"/>
    </row>
    <row r="64" spans="1:12" s="38" customFormat="1" ht="15">
      <c r="B64" s="71"/>
      <c r="C64" s="171" t="s">
        <v>56</v>
      </c>
      <c r="E64" s="55"/>
      <c r="F64" s="67"/>
      <c r="G64" s="128">
        <v>0</v>
      </c>
      <c r="I64" s="55"/>
      <c r="J64" s="67"/>
      <c r="K64" s="128"/>
      <c r="L64" s="68"/>
    </row>
    <row r="65" spans="1:13" s="38" customFormat="1" ht="15">
      <c r="B65" s="71"/>
      <c r="C65" s="171" t="s">
        <v>24</v>
      </c>
      <c r="E65" s="55"/>
      <c r="F65" s="67"/>
      <c r="G65" s="128">
        <v>0</v>
      </c>
      <c r="I65" s="55"/>
      <c r="J65" s="67"/>
      <c r="K65" s="128"/>
      <c r="L65" s="68"/>
    </row>
    <row r="66" spans="1:13" s="38" customFormat="1" ht="15">
      <c r="B66" s="71"/>
      <c r="C66" s="171" t="s">
        <v>57</v>
      </c>
      <c r="E66" s="55"/>
      <c r="F66" s="67"/>
      <c r="G66" s="128">
        <v>0</v>
      </c>
      <c r="I66" s="55"/>
      <c r="J66" s="67"/>
      <c r="K66" s="128"/>
      <c r="L66" s="68"/>
    </row>
    <row r="67" spans="1:13" s="38" customFormat="1" ht="13.5" thickBot="1">
      <c r="D67" s="148" t="s">
        <v>58</v>
      </c>
      <c r="E67" s="172"/>
      <c r="F67" s="67"/>
      <c r="G67" s="152">
        <f>SUM(G63:G66)</f>
        <v>0</v>
      </c>
      <c r="I67" s="55"/>
      <c r="J67" s="67"/>
      <c r="K67" s="172"/>
      <c r="L67" s="68"/>
    </row>
    <row r="68" spans="1:13" s="5" customFormat="1" ht="15">
      <c r="B68" s="72"/>
      <c r="C68" s="72"/>
      <c r="D68" s="150"/>
      <c r="F68" s="151"/>
      <c r="G68" s="151"/>
      <c r="H68" s="151"/>
      <c r="I68" s="151"/>
      <c r="J68" s="151"/>
      <c r="K68" s="124"/>
    </row>
    <row r="69" spans="1:13" s="5" customFormat="1" ht="15">
      <c r="B69" s="226"/>
      <c r="C69" s="226"/>
      <c r="D69" s="226"/>
      <c r="E69" s="73"/>
      <c r="F69" s="74"/>
      <c r="G69" s="191"/>
      <c r="I69" s="73"/>
      <c r="J69" s="74"/>
      <c r="K69" s="73"/>
      <c r="L69" s="9"/>
    </row>
    <row r="70" spans="1:13" s="5" customFormat="1" ht="15">
      <c r="B70" s="154" t="s">
        <v>59</v>
      </c>
      <c r="C70" s="153"/>
      <c r="D70" s="153"/>
      <c r="E70" s="139">
        <f>E46+E60+G71</f>
        <v>540</v>
      </c>
      <c r="F70" s="138"/>
      <c r="G70" s="189"/>
      <c r="H70" s="190"/>
      <c r="J70" s="66"/>
      <c r="K70" s="41"/>
      <c r="L70" s="9"/>
    </row>
    <row r="71" spans="1:13" s="5" customFormat="1" ht="14.25">
      <c r="B71" s="136" t="s">
        <v>60</v>
      </c>
      <c r="C71" s="137"/>
      <c r="D71" s="137"/>
      <c r="E71" s="139">
        <v>350</v>
      </c>
      <c r="F71" s="138"/>
      <c r="G71" s="193"/>
      <c r="H71" s="190"/>
      <c r="J71" s="66"/>
      <c r="K71" s="41"/>
      <c r="L71" s="9"/>
    </row>
    <row r="72" spans="1:13" s="5" customFormat="1" ht="15">
      <c r="E72" s="73"/>
      <c r="F72" s="192"/>
      <c r="G72" s="187"/>
      <c r="I72" s="73"/>
      <c r="J72" s="74"/>
      <c r="K72" s="73"/>
      <c r="L72" s="9"/>
    </row>
    <row r="73" spans="1:13" s="5" customFormat="1" ht="15">
      <c r="A73" s="75" t="s">
        <v>61</v>
      </c>
      <c r="D73" s="76"/>
      <c r="E73" s="73"/>
      <c r="F73" s="76"/>
      <c r="G73" s="194"/>
      <c r="I73" s="195"/>
      <c r="J73" s="76"/>
      <c r="K73" s="76"/>
      <c r="L73" s="9"/>
    </row>
    <row r="74" spans="1:13" s="5" customFormat="1" ht="15">
      <c r="A74" s="75"/>
      <c r="B74" s="3" t="s">
        <v>62</v>
      </c>
      <c r="D74" s="76"/>
      <c r="E74" s="73"/>
      <c r="F74" s="76"/>
      <c r="G74" s="188"/>
      <c r="I74" s="73"/>
      <c r="J74" s="76"/>
      <c r="K74" s="76"/>
      <c r="L74" s="9"/>
    </row>
    <row r="75" spans="1:13" ht="15">
      <c r="D75" s="76"/>
      <c r="E75" s="73"/>
      <c r="F75" s="76"/>
      <c r="G75" s="76"/>
      <c r="I75" s="73"/>
      <c r="J75" s="76"/>
      <c r="K75" s="76"/>
    </row>
    <row r="76" spans="1:13">
      <c r="A76" s="11"/>
      <c r="B76" s="227"/>
      <c r="C76" s="227"/>
      <c r="D76" s="227"/>
      <c r="E76" s="11"/>
      <c r="F76" s="11"/>
      <c r="G76" s="11"/>
      <c r="H76" s="11"/>
      <c r="I76" s="11"/>
      <c r="J76" s="18"/>
      <c r="K76" s="11"/>
      <c r="L76" s="22"/>
      <c r="M76" s="77"/>
    </row>
    <row r="77" spans="1:13" ht="23.25">
      <c r="A77" s="208" t="s">
        <v>63</v>
      </c>
      <c r="B77" s="209"/>
      <c r="C77" s="209"/>
      <c r="D77" s="209"/>
      <c r="E77" s="209"/>
      <c r="F77" s="209"/>
      <c r="G77" s="209"/>
      <c r="H77" s="209"/>
      <c r="I77" s="209"/>
      <c r="J77" s="209"/>
      <c r="K77" s="210"/>
      <c r="L77" s="79"/>
      <c r="M77" s="11"/>
    </row>
    <row r="78" spans="1:13" ht="15">
      <c r="A78" s="217" t="str">
        <f>A1</f>
        <v>TRIP NAME HERE</v>
      </c>
      <c r="B78" s="218"/>
      <c r="C78" s="218"/>
      <c r="D78" s="218"/>
      <c r="E78" s="218"/>
      <c r="F78" s="218"/>
      <c r="G78" s="218"/>
      <c r="H78" s="218"/>
      <c r="I78" s="218"/>
      <c r="J78" s="218"/>
      <c r="K78" s="219"/>
      <c r="L78" s="79"/>
      <c r="M78" s="11"/>
    </row>
    <row r="79" spans="1:13" ht="15.75">
      <c r="A79" s="211" t="str">
        <f>A2</f>
        <v>COURSE NAME/NUMBER AND TRAVEL SEMESTER HERE</v>
      </c>
      <c r="B79" s="212"/>
      <c r="C79" s="212"/>
      <c r="D79" s="212"/>
      <c r="E79" s="212"/>
      <c r="F79" s="212"/>
      <c r="G79" s="212"/>
      <c r="H79" s="212"/>
      <c r="I79" s="212"/>
      <c r="J79" s="212"/>
      <c r="K79" s="213"/>
      <c r="L79" s="79"/>
      <c r="M79" s="11"/>
    </row>
    <row r="80" spans="1:13" ht="15.75">
      <c r="A80" s="211" t="str">
        <f>A3</f>
        <v xml:space="preserve">PROGRAM LEADERS : </v>
      </c>
      <c r="B80" s="212"/>
      <c r="C80" s="212"/>
      <c r="D80" s="212"/>
      <c r="E80" s="212"/>
      <c r="F80" s="212"/>
      <c r="G80" s="212"/>
      <c r="H80" s="212"/>
      <c r="I80" s="212"/>
      <c r="J80" s="212"/>
      <c r="K80" s="213"/>
      <c r="L80" s="79"/>
      <c r="M80" s="11"/>
    </row>
    <row r="81" spans="1:13" ht="15">
      <c r="A81" s="214" t="str">
        <f>A4</f>
        <v>DATES OF TRAVEL HERE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6"/>
      <c r="L81" s="79"/>
      <c r="M81" s="11"/>
    </row>
    <row r="82" spans="1:13" ht="54" customHeight="1" thickBot="1">
      <c r="A82" s="80"/>
      <c r="B82" s="81"/>
      <c r="C82" s="81"/>
      <c r="D82" s="81"/>
      <c r="E82" s="82" t="s">
        <v>64</v>
      </c>
      <c r="F82" s="83"/>
      <c r="G82" s="84" t="s">
        <v>65</v>
      </c>
      <c r="H82" s="83"/>
      <c r="I82" s="85"/>
      <c r="K82" s="146"/>
      <c r="L82" s="121"/>
      <c r="M82" s="11"/>
    </row>
    <row r="83" spans="1:13" ht="18">
      <c r="A83" s="87"/>
      <c r="B83" s="88"/>
      <c r="C83" s="88"/>
      <c r="D83" s="140" t="s">
        <v>66</v>
      </c>
      <c r="E83" s="143">
        <f>E70</f>
        <v>540</v>
      </c>
      <c r="F83" s="91"/>
      <c r="G83" s="90"/>
      <c r="H83" s="90">
        <v>0</v>
      </c>
      <c r="I83" s="92"/>
      <c r="K83" s="146"/>
      <c r="L83" s="93"/>
      <c r="M83" s="11"/>
    </row>
    <row r="84" spans="1:13" ht="18.75" thickBot="1">
      <c r="A84" s="94"/>
      <c r="B84" s="88"/>
      <c r="C84" s="88"/>
      <c r="D84" s="101" t="s">
        <v>67</v>
      </c>
      <c r="E84" s="144">
        <f>E71*D9</f>
        <v>3500</v>
      </c>
      <c r="F84" s="91"/>
      <c r="G84" s="96"/>
      <c r="H84" s="97"/>
      <c r="I84" s="98"/>
      <c r="K84" s="146"/>
      <c r="L84" s="93"/>
      <c r="M84" s="11"/>
    </row>
    <row r="85" spans="1:13" ht="18">
      <c r="A85" s="99"/>
      <c r="B85" s="100"/>
      <c r="C85" s="100"/>
      <c r="D85" s="101"/>
      <c r="E85" s="144"/>
      <c r="F85" s="91"/>
      <c r="G85" s="102"/>
      <c r="H85" s="97"/>
      <c r="I85" s="103"/>
      <c r="K85" s="147"/>
      <c r="L85" s="93"/>
      <c r="M85" s="11"/>
    </row>
    <row r="86" spans="1:13" ht="18.75" thickBot="1">
      <c r="A86" s="99"/>
      <c r="B86" s="100"/>
      <c r="C86" s="100"/>
      <c r="D86" s="145" t="s">
        <v>68</v>
      </c>
      <c r="E86" s="95">
        <f>SUM(E83:E85)</f>
        <v>4040</v>
      </c>
      <c r="F86" s="91"/>
      <c r="G86" s="102"/>
      <c r="H86" s="97"/>
      <c r="I86" s="103"/>
      <c r="K86" s="147"/>
      <c r="L86" s="93"/>
      <c r="M86" s="11"/>
    </row>
    <row r="87" spans="1:13" ht="18">
      <c r="A87" s="104"/>
      <c r="B87" s="105"/>
      <c r="C87" s="105"/>
      <c r="F87" s="106"/>
      <c r="G87" s="107"/>
      <c r="H87" s="108"/>
      <c r="I87" s="109"/>
      <c r="K87" s="146"/>
      <c r="L87" s="93"/>
      <c r="M87" s="11"/>
    </row>
    <row r="88" spans="1:13" ht="18">
      <c r="A88" s="110"/>
      <c r="B88" s="111"/>
      <c r="C88" s="142"/>
      <c r="E88" s="176" t="s">
        <v>69</v>
      </c>
      <c r="F88" s="177"/>
      <c r="G88" s="178"/>
      <c r="H88" s="112"/>
      <c r="I88" s="113"/>
      <c r="K88" s="146"/>
      <c r="L88" s="120"/>
      <c r="M88" s="11"/>
    </row>
    <row r="89" spans="1:13" ht="18">
      <c r="A89" s="114"/>
      <c r="B89" s="115"/>
      <c r="C89" s="141"/>
      <c r="E89" s="179" t="s">
        <v>70</v>
      </c>
      <c r="F89" s="180"/>
      <c r="G89" s="181"/>
      <c r="H89" s="116"/>
      <c r="I89" s="117"/>
      <c r="K89" s="146"/>
      <c r="L89" s="120"/>
      <c r="M89" s="11"/>
    </row>
    <row r="90" spans="1:13">
      <c r="A90" s="78"/>
      <c r="B90" s="78"/>
      <c r="C90" s="78"/>
      <c r="D90" s="78"/>
      <c r="E90" s="118"/>
      <c r="F90" s="119"/>
      <c r="G90" s="118"/>
      <c r="H90" s="119"/>
      <c r="I90" s="118"/>
      <c r="J90" s="78"/>
      <c r="K90" s="78"/>
      <c r="L90" s="79"/>
      <c r="M90" s="11"/>
    </row>
    <row r="91" spans="1:13" ht="18">
      <c r="A91" s="78"/>
      <c r="B91" s="78"/>
      <c r="C91" s="78"/>
      <c r="E91" s="173"/>
      <c r="F91" s="119"/>
      <c r="G91" s="118"/>
      <c r="H91" s="119"/>
      <c r="I91" s="118"/>
      <c r="J91" s="78"/>
      <c r="K91" s="78"/>
      <c r="L91" s="79"/>
      <c r="M91" s="11"/>
    </row>
    <row r="92" spans="1:13" ht="15">
      <c r="D92" s="89"/>
    </row>
  </sheetData>
  <sheetProtection sheet="1" objects="1" scenarios="1" insertRows="0" insertHyperlinks="0"/>
  <protectedRanges>
    <protectedRange sqref="G18:G46" name="FacCostperstu"/>
    <protectedRange sqref="E70:E71" name="TotalProgCost"/>
    <protectedRange sqref="E83:E86" name="Budget Summary"/>
    <protectedRange sqref="G53" name="StuInsurance"/>
    <protectedRange sqref="E9:G9" name="TopCosts"/>
  </protectedRanges>
  <mergeCells count="32">
    <mergeCell ref="A77:K77"/>
    <mergeCell ref="B76:D76"/>
    <mergeCell ref="A80:K80"/>
    <mergeCell ref="A81:K81"/>
    <mergeCell ref="A78:K78"/>
    <mergeCell ref="A79:K79"/>
    <mergeCell ref="B41:D41"/>
    <mergeCell ref="B69:D69"/>
    <mergeCell ref="B54:D54"/>
    <mergeCell ref="B50:D50"/>
    <mergeCell ref="B37:D37"/>
    <mergeCell ref="B53:D53"/>
    <mergeCell ref="A49:D49"/>
    <mergeCell ref="B57:C57"/>
    <mergeCell ref="B61:C61"/>
    <mergeCell ref="A17:D17"/>
    <mergeCell ref="A4:L4"/>
    <mergeCell ref="N7:O7"/>
    <mergeCell ref="N8:O8"/>
    <mergeCell ref="B39:D39"/>
    <mergeCell ref="B26:D26"/>
    <mergeCell ref="B18:D18"/>
    <mergeCell ref="B36:D36"/>
    <mergeCell ref="B19:D19"/>
    <mergeCell ref="B27:D27"/>
    <mergeCell ref="B25:D25"/>
    <mergeCell ref="B29:D29"/>
    <mergeCell ref="Q7:S7"/>
    <mergeCell ref="Q8:S8"/>
    <mergeCell ref="A1:L1"/>
    <mergeCell ref="A2:L2"/>
    <mergeCell ref="A3:L3"/>
  </mergeCells>
  <phoneticPr fontId="0" type="noConversion"/>
  <pageMargins left="0.5" right="0.5" top="0.5" bottom="0.5" header="0.5" footer="0.5"/>
  <pageSetup scale="56" fitToWidth="0" orientation="landscape" r:id="rId1"/>
  <headerFooter alignWithMargins="0">
    <oddHeader>&amp;RPage &amp;P</oddHeader>
    <oddFooter>&amp;L&amp;8&amp;Z&amp;F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84489e-e4b4-4890-93b5-4245b2af1d6c" xsi:nil="true"/>
    <lcf76f155ced4ddcb4097134ff3c332f xmlns="0f581266-bec5-429f-81f5-1a06240a7975">
      <Terms xmlns="http://schemas.microsoft.com/office/infopath/2007/PartnerControls"/>
    </lcf76f155ced4ddcb4097134ff3c332f>
    <SharedWithUsers xmlns="5884489e-e4b4-4890-93b5-4245b2af1d6c">
      <UserInfo>
        <DisplayName>Lea D Gillies</DisplayName>
        <AccountId>240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ABC70E54AA3448D128946D60CEDEA" ma:contentTypeVersion="18" ma:contentTypeDescription="Create a new document." ma:contentTypeScope="" ma:versionID="735c540c10f50f5ce09ccd15d75de187">
  <xsd:schema xmlns:xsd="http://www.w3.org/2001/XMLSchema" xmlns:xs="http://www.w3.org/2001/XMLSchema" xmlns:p="http://schemas.microsoft.com/office/2006/metadata/properties" xmlns:ns2="0f581266-bec5-429f-81f5-1a06240a7975" xmlns:ns3="5884489e-e4b4-4890-93b5-4245b2af1d6c" targetNamespace="http://schemas.microsoft.com/office/2006/metadata/properties" ma:root="true" ma:fieldsID="d21d7425fd8a0a1a46c2cf4fd04a17d9" ns2:_="" ns3:_="">
    <xsd:import namespace="0f581266-bec5-429f-81f5-1a06240a7975"/>
    <xsd:import namespace="5884489e-e4b4-4890-93b5-4245b2af1d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81266-bec5-429f-81f5-1a06240a7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985456d-df5c-4cc7-bbf5-8f1995414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4489e-e4b4-4890-93b5-4245b2af1d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e49ee93-7f84-4952-a746-9e198dfa638d}" ma:internalName="TaxCatchAll" ma:showField="CatchAllData" ma:web="5884489e-e4b4-4890-93b5-4245b2af1d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082F777-C0F1-49AC-8753-D5E86226F3C6}"/>
</file>

<file path=customXml/itemProps2.xml><?xml version="1.0" encoding="utf-8"?>
<ds:datastoreItem xmlns:ds="http://schemas.openxmlformats.org/officeDocument/2006/customXml" ds:itemID="{D1195190-179A-42E1-90BD-527DEA6BB5FF}"/>
</file>

<file path=customXml/itemProps3.xml><?xml version="1.0" encoding="utf-8"?>
<ds:datastoreItem xmlns:ds="http://schemas.openxmlformats.org/officeDocument/2006/customXml" ds:itemID="{8450987B-B25D-43C6-B3A3-3DF19C8976FC}"/>
</file>

<file path=customXml/itemProps4.xml><?xml version="1.0" encoding="utf-8"?>
<ds:datastoreItem xmlns:ds="http://schemas.openxmlformats.org/officeDocument/2006/customXml" ds:itemID="{C2AEB9F2-0BC1-4637-B583-469781EC3B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UWM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CIE</dc:creator>
  <cp:keywords/>
  <dc:description/>
  <cp:lastModifiedBy/>
  <cp:revision/>
  <dcterms:created xsi:type="dcterms:W3CDTF">2001-03-07T22:52:01Z</dcterms:created>
  <dcterms:modified xsi:type="dcterms:W3CDTF">2024-09-20T18:36:52Z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Taylor I Corbett</vt:lpwstr>
  </property>
  <property fmtid="{D5CDD505-2E9C-101B-9397-08002B2CF9AE}" pid="3" name="ComplianceAssetId">
    <vt:lpwstr/>
  </property>
  <property fmtid="{D5CDD505-2E9C-101B-9397-08002B2CF9AE}" pid="4" name="display_urn:schemas-microsoft-com:office:office#Author">
    <vt:lpwstr>Taylor I Corbett</vt:lpwstr>
  </property>
  <property fmtid="{D5CDD505-2E9C-101B-9397-08002B2CF9AE}" pid="5" name="ContentTypeId">
    <vt:lpwstr>0x0101003A0ABC70E54AA3448D128946D60CEDEA</vt:lpwstr>
  </property>
  <property fmtid="{D5CDD505-2E9C-101B-9397-08002B2CF9AE}" pid="6" name="MediaServiceImageTags">
    <vt:lpwstr/>
  </property>
</Properties>
</file>